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840" windowHeight="13065"/>
  </bookViews>
  <sheets>
    <sheet name="教学科研岗成果统计" sheetId="1" r:id="rId1"/>
  </sheets>
  <definedNames>
    <definedName name="_xlnm._FilterDatabase" localSheetId="0" hidden="1">教学科研岗成果统计!$A$4:$GM$36</definedName>
  </definedNames>
  <calcPr calcId="125725"/>
</workbook>
</file>

<file path=xl/calcChain.xml><?xml version="1.0" encoding="utf-8"?>
<calcChain xmlns="http://schemas.openxmlformats.org/spreadsheetml/2006/main">
  <c r="AC36" i="1"/>
  <c r="AD36" s="1"/>
  <c r="AA36"/>
  <c r="V36"/>
  <c r="Q36"/>
  <c r="M36"/>
  <c r="L36"/>
  <c r="K36"/>
  <c r="E36"/>
  <c r="D36"/>
  <c r="F36" s="1"/>
  <c r="C36"/>
  <c r="AD35"/>
  <c r="AC35"/>
  <c r="AA35"/>
  <c r="V35"/>
  <c r="Q35"/>
  <c r="M35"/>
  <c r="L35"/>
  <c r="K35"/>
  <c r="E35"/>
  <c r="D35"/>
  <c r="F35" s="1"/>
  <c r="C35"/>
  <c r="AD34"/>
  <c r="AC34"/>
  <c r="AA34"/>
  <c r="V34"/>
  <c r="Q34"/>
  <c r="M34"/>
  <c r="L34"/>
  <c r="K34"/>
  <c r="E34"/>
  <c r="D34"/>
  <c r="F34" s="1"/>
  <c r="C34"/>
  <c r="AD33"/>
  <c r="AC33"/>
  <c r="AA33"/>
  <c r="V33"/>
  <c r="Q33"/>
  <c r="M33"/>
  <c r="L33"/>
  <c r="K33"/>
  <c r="E33"/>
  <c r="D33"/>
  <c r="F33" s="1"/>
  <c r="C33"/>
  <c r="AD32"/>
  <c r="AC32"/>
  <c r="AA32"/>
  <c r="V32"/>
  <c r="Q32"/>
  <c r="M32"/>
  <c r="L32"/>
  <c r="K32"/>
  <c r="E32"/>
  <c r="D32"/>
  <c r="C32"/>
  <c r="F32" s="1"/>
  <c r="AC31"/>
  <c r="AD31" s="1"/>
  <c r="AA31"/>
  <c r="V31"/>
  <c r="Q31"/>
  <c r="M31"/>
  <c r="L31"/>
  <c r="K31"/>
  <c r="E31"/>
  <c r="D31"/>
  <c r="C31"/>
  <c r="F31" s="1"/>
  <c r="AC30"/>
  <c r="AD30" s="1"/>
  <c r="AA30"/>
  <c r="V30"/>
  <c r="Q30"/>
  <c r="M30"/>
  <c r="L30"/>
  <c r="K30"/>
  <c r="E30"/>
  <c r="D30"/>
  <c r="C30"/>
  <c r="F30" s="1"/>
  <c r="AC29"/>
  <c r="AD29" s="1"/>
  <c r="AA29"/>
  <c r="V29"/>
  <c r="Q29"/>
  <c r="M29"/>
  <c r="L29"/>
  <c r="K29"/>
  <c r="E29"/>
  <c r="D29"/>
  <c r="C29"/>
  <c r="F29" s="1"/>
  <c r="AC28"/>
  <c r="AD28" s="1"/>
  <c r="AA28"/>
  <c r="V28"/>
  <c r="Q28"/>
  <c r="M28"/>
  <c r="L28"/>
  <c r="K28"/>
  <c r="E28"/>
  <c r="D28"/>
  <c r="C28"/>
  <c r="F28" s="1"/>
  <c r="AC27"/>
  <c r="AD27" s="1"/>
  <c r="AA27"/>
  <c r="V27"/>
  <c r="Q27"/>
  <c r="M27"/>
  <c r="L27"/>
  <c r="K27"/>
  <c r="E27"/>
  <c r="D27"/>
  <c r="C27"/>
  <c r="F27" s="1"/>
  <c r="AC26"/>
  <c r="AD26" s="1"/>
  <c r="AA26"/>
  <c r="V26"/>
  <c r="Q26"/>
  <c r="M26"/>
  <c r="L26"/>
  <c r="K26"/>
  <c r="E26"/>
  <c r="D26"/>
  <c r="C26"/>
  <c r="F26" s="1"/>
  <c r="AC25"/>
  <c r="AD25" s="1"/>
  <c r="AA25"/>
  <c r="V25"/>
  <c r="Q25"/>
  <c r="M25"/>
  <c r="L25"/>
  <c r="K25"/>
  <c r="E25"/>
  <c r="D25"/>
  <c r="C25"/>
  <c r="F25" s="1"/>
  <c r="AC24"/>
  <c r="AD24" s="1"/>
  <c r="AA24"/>
  <c r="V24"/>
  <c r="Q24"/>
  <c r="M24"/>
  <c r="L24"/>
  <c r="K24"/>
  <c r="E24"/>
  <c r="D24"/>
  <c r="C24"/>
  <c r="F24" s="1"/>
  <c r="AC23"/>
  <c r="AD23" s="1"/>
  <c r="AA23"/>
  <c r="V23"/>
  <c r="Q23"/>
  <c r="M23"/>
  <c r="L23"/>
  <c r="K23"/>
  <c r="E23"/>
  <c r="D23"/>
  <c r="C23"/>
  <c r="F23" s="1"/>
  <c r="AC22"/>
  <c r="AD22" s="1"/>
  <c r="AA22"/>
  <c r="V22"/>
  <c r="Q22"/>
  <c r="M22"/>
  <c r="L22"/>
  <c r="K22"/>
  <c r="E22"/>
  <c r="D22"/>
  <c r="C22"/>
  <c r="F22" s="1"/>
  <c r="AC21"/>
  <c r="AD21" s="1"/>
  <c r="AA21"/>
  <c r="V21"/>
  <c r="Q21"/>
  <c r="R21" s="1"/>
  <c r="M21" s="1"/>
  <c r="L21"/>
  <c r="K21"/>
  <c r="E21"/>
  <c r="D21"/>
  <c r="F21" s="1"/>
  <c r="C21"/>
  <c r="AB20"/>
  <c r="AC20" s="1"/>
  <c r="AD20" s="1"/>
  <c r="AA20"/>
  <c r="V20"/>
  <c r="Q20"/>
  <c r="R20" s="1"/>
  <c r="M20" s="1"/>
  <c r="L20"/>
  <c r="K20"/>
  <c r="E20"/>
  <c r="D20"/>
  <c r="F20" s="1"/>
  <c r="C20"/>
  <c r="AD19"/>
  <c r="AC19"/>
  <c r="AA19"/>
  <c r="V19"/>
  <c r="Q19"/>
  <c r="M19"/>
  <c r="L19"/>
  <c r="K19"/>
  <c r="E19"/>
  <c r="D19"/>
  <c r="F19" s="1"/>
  <c r="C19"/>
  <c r="AD18"/>
  <c r="AC18"/>
  <c r="AA18"/>
  <c r="V18"/>
  <c r="Q18"/>
  <c r="M18"/>
  <c r="L18"/>
  <c r="K18"/>
  <c r="E18"/>
  <c r="D18"/>
  <c r="F18" s="1"/>
  <c r="C18"/>
  <c r="AD17"/>
  <c r="AC17"/>
  <c r="AA17"/>
  <c r="V17"/>
  <c r="Q17"/>
  <c r="M17"/>
  <c r="L17"/>
  <c r="K17"/>
  <c r="E17"/>
  <c r="D17"/>
  <c r="F17" s="1"/>
  <c r="C17"/>
  <c r="AD16"/>
  <c r="AC16"/>
  <c r="AA16"/>
  <c r="V16"/>
  <c r="Q16"/>
  <c r="M16"/>
  <c r="L16"/>
  <c r="K16"/>
  <c r="E16"/>
  <c r="D16"/>
  <c r="F16" s="1"/>
  <c r="C16"/>
  <c r="AD15"/>
  <c r="AC15"/>
  <c r="AA15"/>
  <c r="V15"/>
  <c r="Q15"/>
  <c r="M15"/>
  <c r="L15"/>
  <c r="K15"/>
  <c r="E15"/>
  <c r="D15"/>
  <c r="F15" s="1"/>
  <c r="C15"/>
  <c r="AD14"/>
  <c r="AC14"/>
  <c r="AA14"/>
  <c r="V14"/>
  <c r="Q14"/>
  <c r="M14"/>
  <c r="L14"/>
  <c r="K14"/>
  <c r="E14"/>
  <c r="D14"/>
  <c r="F14" s="1"/>
  <c r="C14"/>
  <c r="AD13"/>
  <c r="AC13"/>
  <c r="AA13"/>
  <c r="V13"/>
  <c r="Q13"/>
  <c r="M13"/>
  <c r="L13"/>
  <c r="K13"/>
  <c r="E13"/>
  <c r="D13"/>
  <c r="F13" s="1"/>
  <c r="C13"/>
  <c r="AD12"/>
  <c r="AC12"/>
  <c r="AA12"/>
  <c r="V12"/>
  <c r="Q12"/>
  <c r="M12"/>
  <c r="L12"/>
  <c r="K12"/>
  <c r="E12"/>
  <c r="D12"/>
  <c r="F12" s="1"/>
  <c r="C12"/>
  <c r="AD11"/>
  <c r="AC11"/>
  <c r="AA11"/>
  <c r="V11"/>
  <c r="Q11"/>
  <c r="M11"/>
  <c r="L11"/>
  <c r="K11"/>
  <c r="E11"/>
  <c r="D11"/>
  <c r="F11" s="1"/>
  <c r="C11"/>
  <c r="AD10"/>
  <c r="AC10"/>
  <c r="AA10"/>
  <c r="V10"/>
  <c r="Q10"/>
  <c r="M10"/>
  <c r="L10"/>
  <c r="K10"/>
  <c r="E10"/>
  <c r="D10"/>
  <c r="F10" s="1"/>
  <c r="C10"/>
  <c r="AD9"/>
  <c r="AC9"/>
  <c r="AA9"/>
  <c r="V9"/>
  <c r="Q9"/>
  <c r="M9"/>
  <c r="L9"/>
  <c r="K9"/>
  <c r="E9"/>
  <c r="D9"/>
  <c r="F9" s="1"/>
  <c r="C9"/>
  <c r="AD8"/>
  <c r="AC8"/>
  <c r="AA8"/>
  <c r="V8"/>
  <c r="Q8"/>
  <c r="M8"/>
  <c r="L8"/>
  <c r="K8"/>
  <c r="E8"/>
  <c r="D8"/>
  <c r="F8" s="1"/>
  <c r="C8"/>
  <c r="AD7"/>
  <c r="AC7"/>
  <c r="AA7"/>
  <c r="V7"/>
  <c r="Q7"/>
  <c r="M7"/>
  <c r="L7"/>
  <c r="K7"/>
  <c r="E7"/>
  <c r="D7"/>
  <c r="F7" s="1"/>
  <c r="C7"/>
  <c r="AD6"/>
  <c r="AC6"/>
  <c r="AA6"/>
  <c r="V6"/>
  <c r="Q6"/>
  <c r="M6"/>
  <c r="L6"/>
  <c r="K6"/>
  <c r="E6"/>
  <c r="D6"/>
  <c r="F6" s="1"/>
  <c r="C6"/>
  <c r="AD5"/>
  <c r="AC5"/>
  <c r="AA5"/>
  <c r="V5"/>
  <c r="Q5"/>
  <c r="M5"/>
  <c r="L5"/>
  <c r="K5"/>
  <c r="E5"/>
  <c r="D5"/>
  <c r="F5" s="1"/>
  <c r="C5"/>
</calcChain>
</file>

<file path=xl/sharedStrings.xml><?xml version="1.0" encoding="utf-8"?>
<sst xmlns="http://schemas.openxmlformats.org/spreadsheetml/2006/main" count="56" uniqueCount="48">
  <si>
    <r>
      <rPr>
        <b/>
        <sz val="14"/>
        <rFont val="宋体"/>
        <charset val="134"/>
      </rPr>
      <t>工作业绩</t>
    </r>
    <r>
      <rPr>
        <sz val="14"/>
        <rFont val="宋体"/>
        <charset val="134"/>
      </rPr>
      <t xml:space="preserve">
（年均总工作当量=年均教学工作当量+年均科研业绩工作当量+年均教研业绩工作当量+年均综合业绩工作当量）
年均教学业绩工作当量=年均教学工作量
年均科研业绩工作当量=年均科研业绩分除以1.5
年均教研业绩工作当量=年均教研业绩分除以1.5</t>
    </r>
  </si>
  <si>
    <t>序号</t>
  </si>
  <si>
    <t>姓名</t>
  </si>
  <si>
    <t>所有工作总量（当量）</t>
  </si>
  <si>
    <t>教学工作当量（当量）</t>
  </si>
  <si>
    <t>年均总工作业绩分</t>
  </si>
  <si>
    <t>综合工作业绩当量</t>
  </si>
  <si>
    <t>教研业绩分</t>
  </si>
  <si>
    <t>科研业绩分</t>
  </si>
  <si>
    <t>年均（教研+科研）业绩分</t>
  </si>
  <si>
    <t>年均（教研+科研）业绩当量</t>
  </si>
  <si>
    <t>总合</t>
  </si>
  <si>
    <t>平均</t>
  </si>
  <si>
    <t>总和</t>
  </si>
  <si>
    <t>陈春波</t>
  </si>
  <si>
    <t>0</t>
  </si>
  <si>
    <t>陈雪军</t>
  </si>
  <si>
    <t>桂劲松</t>
  </si>
  <si>
    <t>郭晶</t>
  </si>
  <si>
    <t>何镇飚</t>
  </si>
  <si>
    <t>胡晓梅</t>
  </si>
  <si>
    <t>黄显锁</t>
  </si>
  <si>
    <t>黄小华</t>
  </si>
  <si>
    <t>季爱娟</t>
  </si>
  <si>
    <t>姜燚威</t>
  </si>
  <si>
    <t>励宇辉</t>
  </si>
  <si>
    <t>刘建民</t>
  </si>
  <si>
    <t>刘益红</t>
  </si>
  <si>
    <t>孟圆圆</t>
  </si>
  <si>
    <t>聂晶磊</t>
  </si>
  <si>
    <t>邱子桐</t>
  </si>
  <si>
    <t>邵静</t>
  </si>
  <si>
    <t>史仲一</t>
  </si>
  <si>
    <t>唐松柏</t>
  </si>
  <si>
    <t>陶艳萍</t>
  </si>
  <si>
    <t>王军伟</t>
  </si>
  <si>
    <t>王仁忠</t>
  </si>
  <si>
    <t>王祖耀</t>
  </si>
  <si>
    <t>邬秀杰</t>
  </si>
  <si>
    <t>徐家玲</t>
  </si>
  <si>
    <t>徐艳蕊</t>
  </si>
  <si>
    <t>由旭声</t>
  </si>
  <si>
    <t>张峰</t>
  </si>
  <si>
    <t>张莹</t>
  </si>
  <si>
    <t>张宇泓</t>
  </si>
  <si>
    <t>赵建国</t>
  </si>
  <si>
    <t xml:space="preserve"> </t>
  </si>
  <si>
    <t>诸葛雯静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</si>
</sst>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8" formatCode="0.0_ "/>
    <numFmt numFmtId="179" formatCode="0.00_);[Red]\(0.00\)"/>
    <numFmt numFmtId="180" formatCode="0_ "/>
    <numFmt numFmtId="181" formatCode="0.00_ "/>
  </numFmts>
  <fonts count="17">
    <font>
      <sz val="12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ajor"/>
    </font>
    <font>
      <b/>
      <sz val="9"/>
      <name val="宋体"/>
      <charset val="134"/>
      <scheme val="major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49" fontId="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2" borderId="1" xfId="0" applyFont="1" applyFill="1" applyBorder="1" applyAlignment="1">
      <alignment horizontal="center" vertical="center"/>
    </xf>
    <xf numFmtId="180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2" borderId="1" xfId="0" applyFont="1" applyFill="1" applyBorder="1">
      <alignment vertical="center"/>
    </xf>
    <xf numFmtId="179" fontId="0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178" fontId="0" fillId="2" borderId="1" xfId="0" applyNumberFormat="1" applyFont="1" applyFill="1" applyBorder="1" applyAlignment="1">
      <alignment horizontal="left" vertical="center"/>
    </xf>
    <xf numFmtId="179" fontId="0" fillId="2" borderId="1" xfId="0" applyNumberFormat="1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81" fontId="1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181" fontId="1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81" fontId="1" fillId="0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1" fillId="2" borderId="1" xfId="0" applyFont="1" applyFill="1" applyBorder="1" applyAlignment="1">
      <alignment horizontal="center" vertical="center" wrapText="1"/>
    </xf>
    <xf numFmtId="181" fontId="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81" fontId="1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179" fontId="6" fillId="2" borderId="1" xfId="0" applyNumberFormat="1" applyFont="1" applyFill="1" applyBorder="1" applyAlignment="1" applyProtection="1">
      <alignment horizontal="center" vertical="center" wrapText="1"/>
    </xf>
    <xf numFmtId="179" fontId="1" fillId="2" borderId="4" xfId="0" applyNumberFormat="1" applyFont="1" applyFill="1" applyBorder="1" applyAlignment="1">
      <alignment horizontal="center" vertical="center" wrapText="1"/>
    </xf>
    <xf numFmtId="181" fontId="1" fillId="2" borderId="4" xfId="0" applyNumberFormat="1" applyFont="1" applyFill="1" applyBorder="1" applyAlignment="1">
      <alignment horizontal="center" vertical="center" wrapText="1"/>
    </xf>
    <xf numFmtId="179" fontId="1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 wrapText="1"/>
    </xf>
    <xf numFmtId="181" fontId="1" fillId="2" borderId="1" xfId="0" applyNumberFormat="1" applyFont="1" applyFill="1" applyBorder="1" applyAlignment="1">
      <alignment horizontal="center" vertical="center" wrapText="1"/>
    </xf>
    <xf numFmtId="179" fontId="1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ont="1" applyFill="1" applyBorder="1">
      <alignment vertical="center"/>
    </xf>
    <xf numFmtId="179" fontId="0" fillId="2" borderId="0" xfId="0" applyNumberFormat="1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 applyProtection="1">
      <alignment horizontal="center" vertical="center" wrapText="1"/>
    </xf>
    <xf numFmtId="178" fontId="6" fillId="2" borderId="1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178" fontId="1" fillId="0" borderId="4" xfId="0" applyNumberFormat="1" applyFont="1" applyFill="1" applyBorder="1" applyAlignment="1">
      <alignment horizontal="center" vertical="center"/>
    </xf>
    <xf numFmtId="180" fontId="1" fillId="2" borderId="4" xfId="0" applyNumberFormat="1" applyFont="1" applyFill="1" applyBorder="1" applyAlignment="1">
      <alignment horizontal="center" vertical="center"/>
    </xf>
    <xf numFmtId="178" fontId="1" fillId="2" borderId="6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8" fontId="1" fillId="2" borderId="7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178" fontId="0" fillId="2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79" fontId="8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178" fontId="1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178" fontId="9" fillId="0" borderId="4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8" fontId="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8" fontId="9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  <xf numFmtId="179" fontId="0" fillId="2" borderId="0" xfId="0" applyNumberFormat="1" applyFont="1" applyFill="1" applyBorder="1" applyAlignment="1">
      <alignment horizontal="center" vertical="center"/>
    </xf>
    <xf numFmtId="178" fontId="0" fillId="2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9" fontId="1" fillId="2" borderId="1" xfId="0" applyNumberFormat="1" applyFont="1" applyFill="1" applyBorder="1" applyAlignment="1" applyProtection="1">
      <alignment horizontal="center" vertical="center" wrapText="1"/>
    </xf>
    <xf numFmtId="179" fontId="6" fillId="2" borderId="1" xfId="0" applyNumberFormat="1" applyFont="1" applyFill="1" applyBorder="1" applyAlignment="1" applyProtection="1">
      <alignment horizontal="center" vertical="center" wrapText="1"/>
    </xf>
    <xf numFmtId="178" fontId="1" fillId="2" borderId="1" xfId="0" applyNumberFormat="1" applyFont="1" applyFill="1" applyBorder="1" applyAlignment="1" applyProtection="1">
      <alignment horizontal="center" vertical="center" wrapText="1"/>
    </xf>
    <xf numFmtId="178" fontId="6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81" fontId="1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81" fontId="14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179" fontId="1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9" fontId="14" fillId="2" borderId="1" xfId="0" applyNumberFormat="1" applyFont="1" applyFill="1" applyBorder="1" applyAlignment="1">
      <alignment horizontal="center" vertical="center" wrapText="1"/>
    </xf>
    <xf numFmtId="181" fontId="14" fillId="2" borderId="1" xfId="0" applyNumberFormat="1" applyFont="1" applyFill="1" applyBorder="1" applyAlignment="1">
      <alignment horizontal="center" vertical="center" wrapText="1"/>
    </xf>
    <xf numFmtId="179" fontId="14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8" fontId="14" fillId="2" borderId="1" xfId="0" applyNumberFormat="1" applyFont="1" applyFill="1" applyBorder="1" applyAlignment="1">
      <alignment horizontal="center" vertical="center"/>
    </xf>
    <xf numFmtId="180" fontId="14" fillId="2" borderId="1" xfId="0" applyNumberFormat="1" applyFont="1" applyFill="1" applyBorder="1" applyAlignment="1">
      <alignment horizontal="center" vertical="center"/>
    </xf>
    <xf numFmtId="178" fontId="14" fillId="2" borderId="7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9" fontId="1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8" fontId="1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8" fontId="16" fillId="2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M179"/>
  <sheetViews>
    <sheetView tabSelected="1" zoomScale="85" zoomScaleNormal="85" workbookViewId="0">
      <selection activeCell="C5" sqref="C1:C1048576"/>
    </sheetView>
  </sheetViews>
  <sheetFormatPr defaultColWidth="9" defaultRowHeight="14.25"/>
  <cols>
    <col min="1" max="1" width="4.125" style="11" customWidth="1"/>
    <col min="2" max="2" width="7.875" style="12" customWidth="1"/>
    <col min="3" max="3" width="10.375" style="13" customWidth="1"/>
    <col min="4" max="4" width="9.125" style="13" customWidth="1"/>
    <col min="5" max="5" width="7.25" style="13" customWidth="1"/>
    <col min="6" max="6" width="10.5" style="13" customWidth="1"/>
    <col min="7" max="7" width="9" style="13" customWidth="1"/>
    <col min="8" max="8" width="6.875" style="14" customWidth="1"/>
    <col min="9" max="9" width="7" style="14" customWidth="1"/>
    <col min="10" max="10" width="8.125" style="14" customWidth="1"/>
    <col min="11" max="11" width="10" style="14" customWidth="1"/>
    <col min="12" max="12" width="9" style="14" customWidth="1"/>
    <col min="13" max="13" width="6.5" style="15" hidden="1" customWidth="1"/>
    <col min="14" max="14" width="4.875" style="16" customWidth="1"/>
    <col min="15" max="15" width="6" style="16" customWidth="1"/>
    <col min="16" max="16" width="6.125" style="16" bestFit="1" customWidth="1"/>
    <col min="17" max="17" width="6.125" style="16" customWidth="1"/>
    <col min="18" max="18" width="6.125" style="17" customWidth="1"/>
    <col min="19" max="20" width="5" style="16" customWidth="1"/>
    <col min="21" max="21" width="5.875" style="16" bestFit="1" customWidth="1"/>
    <col min="22" max="22" width="6.875" style="16" customWidth="1"/>
    <col min="23" max="23" width="7" style="18" customWidth="1"/>
    <col min="24" max="26" width="5" style="16" customWidth="1"/>
    <col min="27" max="27" width="10" style="16" customWidth="1"/>
    <col min="28" max="28" width="11" style="19" customWidth="1"/>
    <col min="29" max="29" width="11" style="20" customWidth="1"/>
    <col min="30" max="30" width="9" style="21" customWidth="1"/>
    <col min="31" max="50" width="9" style="22" customWidth="1"/>
    <col min="51" max="51" width="9" style="23" customWidth="1"/>
    <col min="52" max="192" width="9" style="13" customWidth="1"/>
    <col min="193" max="16384" width="9" style="11"/>
  </cols>
  <sheetData>
    <row r="1" spans="1:195" s="4" customFormat="1" ht="119.1" customHeight="1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76"/>
    </row>
    <row r="2" spans="1:195" s="4" customFormat="1" ht="32.1" customHeight="1">
      <c r="A2" s="84" t="s">
        <v>1</v>
      </c>
      <c r="B2" s="85" t="s">
        <v>2</v>
      </c>
      <c r="C2" s="86" t="s">
        <v>3</v>
      </c>
      <c r="D2" s="86"/>
      <c r="E2" s="86"/>
      <c r="F2" s="86"/>
      <c r="G2" s="86"/>
      <c r="H2" s="91" t="s">
        <v>4</v>
      </c>
      <c r="I2" s="91"/>
      <c r="J2" s="91"/>
      <c r="K2" s="91"/>
      <c r="L2" s="91"/>
      <c r="M2" s="87" t="s">
        <v>5</v>
      </c>
      <c r="N2" s="91" t="s">
        <v>6</v>
      </c>
      <c r="O2" s="91"/>
      <c r="P2" s="91"/>
      <c r="Q2" s="91"/>
      <c r="R2" s="86"/>
      <c r="S2" s="91" t="s">
        <v>7</v>
      </c>
      <c r="T2" s="91"/>
      <c r="U2" s="91"/>
      <c r="V2" s="91"/>
      <c r="W2" s="89"/>
      <c r="X2" s="91" t="s">
        <v>8</v>
      </c>
      <c r="Y2" s="91"/>
      <c r="Z2" s="91"/>
      <c r="AA2" s="91"/>
      <c r="AB2" s="91"/>
      <c r="AC2" s="89" t="s">
        <v>9</v>
      </c>
      <c r="AD2" s="89" t="s">
        <v>10</v>
      </c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76"/>
    </row>
    <row r="3" spans="1:195" s="5" customFormat="1" ht="32.1" customHeight="1">
      <c r="A3" s="84"/>
      <c r="B3" s="85"/>
      <c r="C3" s="86"/>
      <c r="D3" s="86"/>
      <c r="E3" s="86"/>
      <c r="F3" s="86"/>
      <c r="G3" s="86"/>
      <c r="H3" s="91"/>
      <c r="I3" s="91"/>
      <c r="J3" s="91"/>
      <c r="K3" s="91"/>
      <c r="L3" s="91"/>
      <c r="M3" s="87"/>
      <c r="N3" s="91"/>
      <c r="O3" s="91"/>
      <c r="P3" s="91"/>
      <c r="Q3" s="91"/>
      <c r="R3" s="86"/>
      <c r="S3" s="91"/>
      <c r="T3" s="91"/>
      <c r="U3" s="91"/>
      <c r="V3" s="91"/>
      <c r="W3" s="89"/>
      <c r="X3" s="91"/>
      <c r="Y3" s="91"/>
      <c r="Z3" s="91"/>
      <c r="AA3" s="91"/>
      <c r="AB3" s="91"/>
      <c r="AC3" s="89"/>
      <c r="AD3" s="89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77"/>
    </row>
    <row r="4" spans="1:195" s="6" customFormat="1" ht="32.1" customHeight="1">
      <c r="A4" s="84"/>
      <c r="B4" s="85"/>
      <c r="C4" s="24">
        <v>2012</v>
      </c>
      <c r="D4" s="24">
        <v>2013</v>
      </c>
      <c r="E4" s="24">
        <v>2014</v>
      </c>
      <c r="F4" s="24" t="s">
        <v>11</v>
      </c>
      <c r="G4" s="24" t="s">
        <v>12</v>
      </c>
      <c r="H4" s="38">
        <v>2012</v>
      </c>
      <c r="I4" s="38">
        <v>2013</v>
      </c>
      <c r="J4" s="38">
        <v>2014</v>
      </c>
      <c r="K4" s="38" t="s">
        <v>13</v>
      </c>
      <c r="L4" s="38" t="s">
        <v>12</v>
      </c>
      <c r="M4" s="88"/>
      <c r="N4" s="38">
        <v>2012</v>
      </c>
      <c r="O4" s="38">
        <v>2013</v>
      </c>
      <c r="P4" s="38">
        <v>2014</v>
      </c>
      <c r="Q4" s="38" t="s">
        <v>13</v>
      </c>
      <c r="R4" s="50" t="s">
        <v>12</v>
      </c>
      <c r="S4" s="38">
        <v>2012</v>
      </c>
      <c r="T4" s="38">
        <v>2013</v>
      </c>
      <c r="U4" s="38">
        <v>2014</v>
      </c>
      <c r="V4" s="38" t="s">
        <v>13</v>
      </c>
      <c r="W4" s="51" t="s">
        <v>12</v>
      </c>
      <c r="X4" s="38">
        <v>2012</v>
      </c>
      <c r="Y4" s="38">
        <v>2013</v>
      </c>
      <c r="Z4" s="38">
        <v>2014</v>
      </c>
      <c r="AA4" s="38" t="s">
        <v>13</v>
      </c>
      <c r="AB4" s="39" t="s">
        <v>12</v>
      </c>
      <c r="AC4" s="90"/>
      <c r="AD4" s="90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78"/>
    </row>
    <row r="5" spans="1:195" s="5" customFormat="1" ht="44.1" customHeight="1">
      <c r="A5" s="25">
        <v>1</v>
      </c>
      <c r="B5" s="26" t="s">
        <v>14</v>
      </c>
      <c r="C5" s="28">
        <f>(H5+N5)+(S5+X5)/1.5</f>
        <v>523.93333333333339</v>
      </c>
      <c r="D5" s="28">
        <f t="shared" ref="D5:E5" si="0">(I5+O5)+(T5+Y5)/1.5</f>
        <v>483.4666666666667</v>
      </c>
      <c r="E5" s="28">
        <f t="shared" si="0"/>
        <v>414.5584281842813</v>
      </c>
      <c r="F5" s="28">
        <f t="shared" ref="F5:F14" si="1">C5+D5+E5</f>
        <v>1421.9584281842813</v>
      </c>
      <c r="G5" s="29">
        <v>473.98614272809402</v>
      </c>
      <c r="H5" s="40">
        <v>452.6</v>
      </c>
      <c r="I5" s="40">
        <v>415.2</v>
      </c>
      <c r="J5" s="40">
        <v>319.22509485094798</v>
      </c>
      <c r="K5" s="41">
        <f t="shared" ref="K5:K14" si="2">SUM(H5:J5)</f>
        <v>1187.0250948509479</v>
      </c>
      <c r="L5" s="40">
        <f t="shared" ref="L5:L14" si="3">AVERAGE(H5:J5)</f>
        <v>395.67503161698261</v>
      </c>
      <c r="M5" s="42">
        <f t="shared" ref="M5:M14" si="4">(R5+W5+AB5)/3</f>
        <v>29.288888888888902</v>
      </c>
      <c r="N5" s="43">
        <v>58</v>
      </c>
      <c r="O5" s="27">
        <v>35.6</v>
      </c>
      <c r="P5" s="27">
        <v>84</v>
      </c>
      <c r="Q5" s="52">
        <f t="shared" ref="Q5:Q14" si="5">SUM(N5:P5)</f>
        <v>177.6</v>
      </c>
      <c r="R5" s="53">
        <v>59.2</v>
      </c>
      <c r="S5" s="27">
        <v>20</v>
      </c>
      <c r="T5" s="27">
        <v>13</v>
      </c>
      <c r="U5" s="27">
        <v>0</v>
      </c>
      <c r="V5" s="54">
        <f t="shared" ref="V5:V14" si="6">SUM(S5:U5)</f>
        <v>33</v>
      </c>
      <c r="W5" s="55">
        <v>11</v>
      </c>
      <c r="X5" s="63" t="s">
        <v>15</v>
      </c>
      <c r="Y5" s="64">
        <v>36</v>
      </c>
      <c r="Z5" s="64">
        <v>17</v>
      </c>
      <c r="AA5" s="64">
        <f>SUM(Y5:Z5)</f>
        <v>53</v>
      </c>
      <c r="AB5" s="65">
        <v>17.6666666666667</v>
      </c>
      <c r="AC5" s="66">
        <f>(W5+AB5)</f>
        <v>28.6666666666667</v>
      </c>
      <c r="AD5" s="67">
        <f>AC5/1.5</f>
        <v>19.111111111111132</v>
      </c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76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</row>
    <row r="6" spans="1:195" s="5" customFormat="1" ht="44.1" customHeight="1">
      <c r="A6" s="30">
        <v>2</v>
      </c>
      <c r="B6" s="31" t="s">
        <v>16</v>
      </c>
      <c r="C6" s="32">
        <f t="shared" ref="C6:E6" si="7">(H6+N6)+(S6+X6)/1.5</f>
        <v>667.93333333333339</v>
      </c>
      <c r="D6" s="32">
        <f t="shared" si="7"/>
        <v>999.86666666666667</v>
      </c>
      <c r="E6" s="32">
        <f t="shared" si="7"/>
        <v>597.88789302122063</v>
      </c>
      <c r="F6" s="32">
        <f t="shared" si="1"/>
        <v>2265.6878930212206</v>
      </c>
      <c r="G6" s="33">
        <v>755.22929767374001</v>
      </c>
      <c r="H6" s="44">
        <v>412.6</v>
      </c>
      <c r="I6" s="44">
        <v>354.1</v>
      </c>
      <c r="J6" s="44">
        <v>369.32122635455403</v>
      </c>
      <c r="K6" s="45">
        <f t="shared" si="2"/>
        <v>1136.0212263545541</v>
      </c>
      <c r="L6" s="44">
        <f t="shared" si="3"/>
        <v>378.67374211818469</v>
      </c>
      <c r="M6" s="46">
        <f t="shared" si="4"/>
        <v>171.33333333333334</v>
      </c>
      <c r="N6" s="2">
        <v>64</v>
      </c>
      <c r="O6" s="2">
        <v>101.1</v>
      </c>
      <c r="P6" s="2">
        <v>139.9</v>
      </c>
      <c r="Q6" s="2">
        <f t="shared" si="5"/>
        <v>305</v>
      </c>
      <c r="R6" s="56">
        <v>101.666666666667</v>
      </c>
      <c r="S6" s="2">
        <v>17</v>
      </c>
      <c r="T6" s="2">
        <v>322</v>
      </c>
      <c r="U6" s="2">
        <v>0</v>
      </c>
      <c r="V6" s="3">
        <f t="shared" si="6"/>
        <v>339</v>
      </c>
      <c r="W6" s="57">
        <v>113</v>
      </c>
      <c r="X6" s="68">
        <v>270</v>
      </c>
      <c r="Y6" s="68">
        <v>495</v>
      </c>
      <c r="Z6" s="68">
        <v>133</v>
      </c>
      <c r="AA6" s="68">
        <f t="shared" ref="AA6:AA14" si="8">SUM(X6:Z6)</f>
        <v>898</v>
      </c>
      <c r="AB6" s="69">
        <v>299.33333333333297</v>
      </c>
      <c r="AC6" s="70">
        <f t="shared" ref="AC6:AC36" si="9">(W6+AB6)</f>
        <v>412.33333333333297</v>
      </c>
      <c r="AD6" s="71">
        <f t="shared" ref="AD6:AD36" si="10">AC6/1.5</f>
        <v>274.88888888888863</v>
      </c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76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</row>
    <row r="7" spans="1:195" s="4" customFormat="1" ht="41.1" customHeight="1">
      <c r="A7" s="30">
        <v>3</v>
      </c>
      <c r="B7" s="31" t="s">
        <v>17</v>
      </c>
      <c r="C7" s="32">
        <f t="shared" ref="C7:E7" si="11">(H7+N7)+(S7+X7)/1.5</f>
        <v>639.56666666666661</v>
      </c>
      <c r="D7" s="32">
        <f t="shared" si="11"/>
        <v>664.76666666666654</v>
      </c>
      <c r="E7" s="32">
        <f t="shared" si="11"/>
        <v>685.84133565621335</v>
      </c>
      <c r="F7" s="32">
        <f t="shared" si="1"/>
        <v>1990.1746689895463</v>
      </c>
      <c r="G7" s="33">
        <v>663.39155632984898</v>
      </c>
      <c r="H7" s="44">
        <v>573.9</v>
      </c>
      <c r="I7" s="44">
        <v>521.29999999999995</v>
      </c>
      <c r="J7" s="44">
        <v>545.60800232288</v>
      </c>
      <c r="K7" s="45">
        <f t="shared" si="2"/>
        <v>1640.8080023228799</v>
      </c>
      <c r="L7" s="44">
        <f t="shared" si="3"/>
        <v>546.93600077429335</v>
      </c>
      <c r="M7" s="46">
        <f t="shared" si="4"/>
        <v>46.411111111111097</v>
      </c>
      <c r="N7" s="2">
        <v>29</v>
      </c>
      <c r="O7" s="2">
        <v>104.8</v>
      </c>
      <c r="P7" s="2">
        <v>78.900000000000006</v>
      </c>
      <c r="Q7" s="1">
        <f t="shared" si="5"/>
        <v>212.70000000000002</v>
      </c>
      <c r="R7" s="56">
        <v>70.900000000000006</v>
      </c>
      <c r="S7" s="2">
        <v>55</v>
      </c>
      <c r="T7" s="2">
        <v>28</v>
      </c>
      <c r="U7" s="2">
        <v>10</v>
      </c>
      <c r="V7" s="3">
        <f t="shared" si="6"/>
        <v>93</v>
      </c>
      <c r="W7" s="57">
        <v>31</v>
      </c>
      <c r="X7" s="68">
        <v>0</v>
      </c>
      <c r="Y7" s="68">
        <v>30</v>
      </c>
      <c r="Z7" s="68">
        <v>82</v>
      </c>
      <c r="AA7" s="68">
        <f t="shared" si="8"/>
        <v>112</v>
      </c>
      <c r="AB7" s="69">
        <v>37.3333333333333</v>
      </c>
      <c r="AC7" s="70">
        <f t="shared" si="9"/>
        <v>68.3333333333333</v>
      </c>
      <c r="AD7" s="71">
        <f t="shared" si="10"/>
        <v>45.555555555555536</v>
      </c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76"/>
    </row>
    <row r="8" spans="1:195" s="5" customFormat="1" ht="45.95" customHeight="1">
      <c r="A8" s="30">
        <v>4</v>
      </c>
      <c r="B8" s="31" t="s">
        <v>18</v>
      </c>
      <c r="C8" s="32">
        <f t="shared" ref="C8:E8" si="12">(H8+N8)+(S8+X8)/1.5</f>
        <v>367.7</v>
      </c>
      <c r="D8" s="32">
        <f t="shared" si="12"/>
        <v>741.13333333333333</v>
      </c>
      <c r="E8" s="32">
        <f t="shared" si="12"/>
        <v>707.4708684941296</v>
      </c>
      <c r="F8" s="32">
        <f t="shared" si="1"/>
        <v>1816.3042018274627</v>
      </c>
      <c r="G8" s="33">
        <v>605.43473394248804</v>
      </c>
      <c r="H8" s="44">
        <v>367.7</v>
      </c>
      <c r="I8" s="44">
        <v>380</v>
      </c>
      <c r="J8" s="44">
        <v>385.404201827463</v>
      </c>
      <c r="K8" s="45">
        <f t="shared" si="2"/>
        <v>1133.1042018274629</v>
      </c>
      <c r="L8" s="44">
        <f t="shared" si="3"/>
        <v>377.70140060915429</v>
      </c>
      <c r="M8" s="46">
        <f t="shared" si="4"/>
        <v>105.13333333333344</v>
      </c>
      <c r="N8" s="2">
        <v>0</v>
      </c>
      <c r="O8" s="2">
        <v>83.8</v>
      </c>
      <c r="P8" s="2">
        <v>73.400000000000006</v>
      </c>
      <c r="Q8" s="1">
        <f t="shared" si="5"/>
        <v>157.19999999999999</v>
      </c>
      <c r="R8" s="56">
        <v>52.4</v>
      </c>
      <c r="S8" s="2">
        <v>0</v>
      </c>
      <c r="T8" s="2">
        <v>34</v>
      </c>
      <c r="U8" s="2">
        <v>0</v>
      </c>
      <c r="V8" s="3">
        <f t="shared" si="6"/>
        <v>34</v>
      </c>
      <c r="W8" s="57">
        <v>11.3333333333333</v>
      </c>
      <c r="X8" s="68">
        <v>0</v>
      </c>
      <c r="Y8" s="68">
        <v>382</v>
      </c>
      <c r="Z8" s="68">
        <v>373</v>
      </c>
      <c r="AA8" s="68">
        <f t="shared" si="8"/>
        <v>755</v>
      </c>
      <c r="AB8" s="69">
        <v>251.666666666667</v>
      </c>
      <c r="AC8" s="70">
        <f t="shared" si="9"/>
        <v>263.00000000000028</v>
      </c>
      <c r="AD8" s="71">
        <f t="shared" si="10"/>
        <v>175.33333333333351</v>
      </c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76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</row>
    <row r="9" spans="1:195" s="4" customFormat="1" ht="63" customHeight="1">
      <c r="A9" s="30">
        <v>5</v>
      </c>
      <c r="B9" s="31" t="s">
        <v>19</v>
      </c>
      <c r="C9" s="32">
        <f t="shared" ref="C9:E9" si="13">(H9+N9)+(S9+X9)/1.5</f>
        <v>1162.0999999999999</v>
      </c>
      <c r="D9" s="32">
        <f t="shared" si="13"/>
        <v>1774</v>
      </c>
      <c r="E9" s="32">
        <f t="shared" si="13"/>
        <v>2665.5233333333335</v>
      </c>
      <c r="F9" s="32">
        <f t="shared" si="1"/>
        <v>5601.623333333333</v>
      </c>
      <c r="G9" s="33">
        <v>1867.2077777777799</v>
      </c>
      <c r="H9" s="44">
        <v>407.7</v>
      </c>
      <c r="I9" s="44">
        <v>420</v>
      </c>
      <c r="J9" s="44">
        <v>267.19</v>
      </c>
      <c r="K9" s="45">
        <f t="shared" si="2"/>
        <v>1094.8900000000001</v>
      </c>
      <c r="L9" s="44">
        <f t="shared" si="3"/>
        <v>364.96333333333337</v>
      </c>
      <c r="M9" s="46">
        <f t="shared" si="4"/>
        <v>729.73333333333437</v>
      </c>
      <c r="N9" s="2">
        <v>90</v>
      </c>
      <c r="O9" s="2">
        <v>210</v>
      </c>
      <c r="P9" s="2">
        <v>85</v>
      </c>
      <c r="Q9" s="1">
        <f t="shared" si="5"/>
        <v>385</v>
      </c>
      <c r="R9" s="56">
        <v>128.333333333333</v>
      </c>
      <c r="S9" s="2">
        <v>8</v>
      </c>
      <c r="T9" s="2">
        <v>14</v>
      </c>
      <c r="U9" s="2">
        <v>140</v>
      </c>
      <c r="V9" s="3">
        <f t="shared" si="6"/>
        <v>162</v>
      </c>
      <c r="W9" s="57">
        <v>54</v>
      </c>
      <c r="X9" s="68">
        <v>988.6</v>
      </c>
      <c r="Y9" s="68">
        <v>1702</v>
      </c>
      <c r="Z9" s="68">
        <v>3330</v>
      </c>
      <c r="AA9" s="68">
        <f t="shared" si="8"/>
        <v>6020.6</v>
      </c>
      <c r="AB9" s="69">
        <v>2006.86666666667</v>
      </c>
      <c r="AC9" s="70">
        <f t="shared" si="9"/>
        <v>2060.86666666667</v>
      </c>
      <c r="AD9" s="71">
        <f t="shared" si="10"/>
        <v>1373.9111111111133</v>
      </c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76"/>
    </row>
    <row r="10" spans="1:195" s="7" customFormat="1" ht="31.5" customHeight="1">
      <c r="A10" s="34">
        <v>6</v>
      </c>
      <c r="B10" s="31" t="s">
        <v>20</v>
      </c>
      <c r="C10" s="35">
        <f t="shared" ref="C10:E10" si="14">(H10+N10)+(S10+X10)/1.5</f>
        <v>378.93333333333334</v>
      </c>
      <c r="D10" s="35">
        <f t="shared" si="14"/>
        <v>542.36666666666667</v>
      </c>
      <c r="E10" s="35">
        <f t="shared" si="14"/>
        <v>768.16800561073501</v>
      </c>
      <c r="F10" s="35">
        <f t="shared" si="1"/>
        <v>1689.468005610735</v>
      </c>
      <c r="G10" s="36">
        <v>563.15600187024495</v>
      </c>
      <c r="H10" s="44">
        <v>309.60000000000002</v>
      </c>
      <c r="I10" s="44">
        <v>242.9</v>
      </c>
      <c r="J10" s="44">
        <v>303.76800561073497</v>
      </c>
      <c r="K10" s="45">
        <f t="shared" si="2"/>
        <v>856.26800561073492</v>
      </c>
      <c r="L10" s="44">
        <f t="shared" si="3"/>
        <v>285.42266853691166</v>
      </c>
      <c r="M10" s="46">
        <f t="shared" si="4"/>
        <v>129.35555555555558</v>
      </c>
      <c r="N10" s="2">
        <v>6</v>
      </c>
      <c r="O10" s="2">
        <v>88.8</v>
      </c>
      <c r="P10" s="2">
        <v>76.400000000000006</v>
      </c>
      <c r="Q10" s="1">
        <f t="shared" si="5"/>
        <v>171.2</v>
      </c>
      <c r="R10" s="56">
        <v>57.066666666666698</v>
      </c>
      <c r="S10" s="2">
        <v>5</v>
      </c>
      <c r="T10" s="2">
        <v>40</v>
      </c>
      <c r="U10" s="2">
        <v>0</v>
      </c>
      <c r="V10" s="3">
        <f t="shared" si="6"/>
        <v>45</v>
      </c>
      <c r="W10" s="57">
        <v>15</v>
      </c>
      <c r="X10" s="68">
        <v>90</v>
      </c>
      <c r="Y10" s="68">
        <v>276</v>
      </c>
      <c r="Z10" s="68">
        <v>582</v>
      </c>
      <c r="AA10" s="68">
        <f t="shared" si="8"/>
        <v>948</v>
      </c>
      <c r="AB10" s="69">
        <v>316</v>
      </c>
      <c r="AC10" s="70">
        <f t="shared" si="9"/>
        <v>331</v>
      </c>
      <c r="AD10" s="71">
        <f t="shared" si="10"/>
        <v>220.66666666666666</v>
      </c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9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</row>
    <row r="11" spans="1:195" s="5" customFormat="1" ht="31.5" customHeight="1">
      <c r="A11" s="30">
        <v>7</v>
      </c>
      <c r="B11" s="31" t="s">
        <v>21</v>
      </c>
      <c r="C11" s="32">
        <f t="shared" ref="C11:E11" si="15">(H11+N11)+(S11+X11)/1.5</f>
        <v>475.83333333333331</v>
      </c>
      <c r="D11" s="32">
        <f t="shared" si="15"/>
        <v>452.3</v>
      </c>
      <c r="E11" s="32">
        <f t="shared" si="15"/>
        <v>515.61746806039469</v>
      </c>
      <c r="F11" s="32">
        <f t="shared" si="1"/>
        <v>1443.7508013937281</v>
      </c>
      <c r="G11" s="33">
        <v>481.25026713124299</v>
      </c>
      <c r="H11" s="44">
        <v>376.7</v>
      </c>
      <c r="I11" s="44">
        <v>377.2</v>
      </c>
      <c r="J11" s="44">
        <v>393.05080139372802</v>
      </c>
      <c r="K11" s="45">
        <f t="shared" si="2"/>
        <v>1146.9508013937279</v>
      </c>
      <c r="L11" s="44">
        <f t="shared" si="3"/>
        <v>382.31693379790931</v>
      </c>
      <c r="M11" s="46">
        <f t="shared" si="4"/>
        <v>42.300000000000004</v>
      </c>
      <c r="N11" s="2">
        <v>0</v>
      </c>
      <c r="O11" s="2">
        <v>63.1</v>
      </c>
      <c r="P11" s="2">
        <v>65.900000000000006</v>
      </c>
      <c r="Q11" s="1">
        <f t="shared" si="5"/>
        <v>129</v>
      </c>
      <c r="R11" s="56">
        <v>43</v>
      </c>
      <c r="S11" s="2">
        <v>35</v>
      </c>
      <c r="T11" s="2">
        <v>0</v>
      </c>
      <c r="U11" s="2">
        <v>0</v>
      </c>
      <c r="V11" s="3">
        <f t="shared" si="6"/>
        <v>35</v>
      </c>
      <c r="W11" s="57">
        <v>11.6666666666667</v>
      </c>
      <c r="X11" s="68">
        <v>113.7</v>
      </c>
      <c r="Y11" s="68">
        <v>18</v>
      </c>
      <c r="Z11" s="68">
        <v>85</v>
      </c>
      <c r="AA11" s="68">
        <f t="shared" si="8"/>
        <v>216.7</v>
      </c>
      <c r="AB11" s="69">
        <v>72.233333333333306</v>
      </c>
      <c r="AC11" s="70">
        <f t="shared" si="9"/>
        <v>83.9</v>
      </c>
      <c r="AD11" s="71">
        <f t="shared" si="10"/>
        <v>55.933333333333337</v>
      </c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76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</row>
    <row r="12" spans="1:195" s="5" customFormat="1" ht="42" customHeight="1">
      <c r="A12" s="30">
        <v>8</v>
      </c>
      <c r="B12" s="31" t="s">
        <v>22</v>
      </c>
      <c r="C12" s="32">
        <f t="shared" ref="C12:E12" si="16">(H12+N12)+(S12+X12)/1.5</f>
        <v>556.1</v>
      </c>
      <c r="D12" s="32">
        <f t="shared" si="16"/>
        <v>594.53333333333342</v>
      </c>
      <c r="E12" s="32">
        <f t="shared" si="16"/>
        <v>659.77061556329841</v>
      </c>
      <c r="F12" s="32">
        <f t="shared" si="1"/>
        <v>1810.4039488966318</v>
      </c>
      <c r="G12" s="33">
        <v>603.46798296554402</v>
      </c>
      <c r="H12" s="44">
        <v>459.1</v>
      </c>
      <c r="I12" s="44">
        <v>488.1</v>
      </c>
      <c r="J12" s="44">
        <v>476.537282229965</v>
      </c>
      <c r="K12" s="45">
        <f t="shared" si="2"/>
        <v>1423.7372822299651</v>
      </c>
      <c r="L12" s="44">
        <f t="shared" si="3"/>
        <v>474.57909407665505</v>
      </c>
      <c r="M12" s="46">
        <f t="shared" si="4"/>
        <v>50.111111111111121</v>
      </c>
      <c r="N12" s="2">
        <v>67</v>
      </c>
      <c r="O12" s="2">
        <v>93.1</v>
      </c>
      <c r="P12" s="2">
        <v>97.9</v>
      </c>
      <c r="Q12" s="1">
        <f t="shared" si="5"/>
        <v>258</v>
      </c>
      <c r="R12" s="56">
        <v>86</v>
      </c>
      <c r="S12" s="2">
        <v>5</v>
      </c>
      <c r="T12" s="2">
        <v>0</v>
      </c>
      <c r="U12" s="2">
        <v>0</v>
      </c>
      <c r="V12" s="3">
        <f t="shared" si="6"/>
        <v>5</v>
      </c>
      <c r="W12" s="57">
        <v>1.6666666666666701</v>
      </c>
      <c r="X12" s="68">
        <v>40</v>
      </c>
      <c r="Y12" s="68">
        <v>20</v>
      </c>
      <c r="Z12" s="68">
        <v>128</v>
      </c>
      <c r="AA12" s="68">
        <f t="shared" si="8"/>
        <v>188</v>
      </c>
      <c r="AB12" s="69">
        <v>62.6666666666667</v>
      </c>
      <c r="AC12" s="70">
        <f t="shared" si="9"/>
        <v>64.333333333333371</v>
      </c>
      <c r="AD12" s="71">
        <f t="shared" si="10"/>
        <v>42.888888888888914</v>
      </c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76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81"/>
      <c r="GL12" s="81"/>
      <c r="GM12" s="81"/>
    </row>
    <row r="13" spans="1:195" s="5" customFormat="1" ht="31.5" customHeight="1">
      <c r="A13" s="30">
        <v>9</v>
      </c>
      <c r="B13" s="31" t="s">
        <v>23</v>
      </c>
      <c r="C13" s="32">
        <f t="shared" ref="C13:E13" si="17">(H13+N13)+(S13+X13)/1.5</f>
        <v>977.7</v>
      </c>
      <c r="D13" s="32">
        <f t="shared" si="17"/>
        <v>808.9666666666667</v>
      </c>
      <c r="E13" s="32">
        <f t="shared" si="17"/>
        <v>797.21920247773937</v>
      </c>
      <c r="F13" s="32">
        <f t="shared" si="1"/>
        <v>2583.8858691444061</v>
      </c>
      <c r="G13" s="33">
        <v>861.29528971480204</v>
      </c>
      <c r="H13" s="44">
        <v>396.7</v>
      </c>
      <c r="I13" s="44">
        <v>303.2</v>
      </c>
      <c r="J13" s="44">
        <v>281.825869144406</v>
      </c>
      <c r="K13" s="45">
        <f t="shared" si="2"/>
        <v>981.72586914440603</v>
      </c>
      <c r="L13" s="44">
        <f t="shared" si="3"/>
        <v>327.2419563814687</v>
      </c>
      <c r="M13" s="46">
        <f t="shared" si="4"/>
        <v>251.02666666666678</v>
      </c>
      <c r="N13" s="2">
        <v>79</v>
      </c>
      <c r="O13" s="2">
        <v>121.1</v>
      </c>
      <c r="P13" s="2">
        <v>87.9</v>
      </c>
      <c r="Q13" s="1">
        <f t="shared" si="5"/>
        <v>288</v>
      </c>
      <c r="R13" s="56">
        <v>96</v>
      </c>
      <c r="S13" s="2">
        <v>28</v>
      </c>
      <c r="T13" s="2">
        <v>0</v>
      </c>
      <c r="U13" s="2">
        <v>0</v>
      </c>
      <c r="V13" s="3">
        <f t="shared" si="6"/>
        <v>28</v>
      </c>
      <c r="W13" s="57">
        <v>9.3333333333333304</v>
      </c>
      <c r="X13" s="68">
        <v>725</v>
      </c>
      <c r="Y13" s="68">
        <v>577</v>
      </c>
      <c r="Z13" s="68">
        <v>641.24</v>
      </c>
      <c r="AA13" s="68">
        <f t="shared" si="8"/>
        <v>1943.24</v>
      </c>
      <c r="AB13" s="69">
        <v>647.74666666666701</v>
      </c>
      <c r="AC13" s="70">
        <f t="shared" si="9"/>
        <v>657.08000000000038</v>
      </c>
      <c r="AD13" s="71">
        <f t="shared" si="10"/>
        <v>438.05333333333357</v>
      </c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76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</row>
    <row r="14" spans="1:195" s="4" customFormat="1" ht="36.75" customHeight="1">
      <c r="A14" s="30">
        <v>10</v>
      </c>
      <c r="B14" s="31" t="s">
        <v>24</v>
      </c>
      <c r="C14" s="32">
        <f t="shared" ref="C14:E14" si="18">(H14+N14)+(S14+X14)/1.5</f>
        <v>694.46666666666658</v>
      </c>
      <c r="D14" s="32">
        <f t="shared" si="18"/>
        <v>666.5333333333333</v>
      </c>
      <c r="E14" s="32">
        <f t="shared" si="18"/>
        <v>631.28789302122073</v>
      </c>
      <c r="F14" s="32">
        <f t="shared" si="1"/>
        <v>1992.2878930212207</v>
      </c>
      <c r="G14" s="33">
        <v>664.09596434040702</v>
      </c>
      <c r="H14" s="44">
        <v>546.79999999999995</v>
      </c>
      <c r="I14" s="44">
        <v>450.4</v>
      </c>
      <c r="J14" s="44">
        <v>471.32122635455403</v>
      </c>
      <c r="K14" s="45">
        <f t="shared" si="2"/>
        <v>1468.5212263545541</v>
      </c>
      <c r="L14" s="44">
        <f t="shared" si="3"/>
        <v>489.50707545151801</v>
      </c>
      <c r="M14" s="46">
        <f t="shared" si="4"/>
        <v>73.833333333333229</v>
      </c>
      <c r="N14" s="2">
        <v>35</v>
      </c>
      <c r="O14" s="2">
        <v>104.8</v>
      </c>
      <c r="P14" s="2">
        <v>102.5</v>
      </c>
      <c r="Q14" s="1">
        <f t="shared" si="5"/>
        <v>242.3</v>
      </c>
      <c r="R14" s="56">
        <v>80.766666666666694</v>
      </c>
      <c r="S14" s="2">
        <v>49</v>
      </c>
      <c r="T14" s="2">
        <v>15</v>
      </c>
      <c r="U14" s="2">
        <v>44</v>
      </c>
      <c r="V14" s="3">
        <f t="shared" si="6"/>
        <v>108</v>
      </c>
      <c r="W14" s="57">
        <v>36</v>
      </c>
      <c r="X14" s="68">
        <v>120</v>
      </c>
      <c r="Y14" s="68">
        <v>152</v>
      </c>
      <c r="Z14" s="68">
        <v>42.2</v>
      </c>
      <c r="AA14" s="68">
        <f t="shared" si="8"/>
        <v>314.2</v>
      </c>
      <c r="AB14" s="69">
        <v>104.73333333333299</v>
      </c>
      <c r="AC14" s="70">
        <f t="shared" si="9"/>
        <v>140.73333333333301</v>
      </c>
      <c r="AD14" s="71">
        <f t="shared" si="10"/>
        <v>93.82222222222201</v>
      </c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76"/>
    </row>
    <row r="15" spans="1:195" s="5" customFormat="1" ht="31.5" customHeight="1">
      <c r="A15" s="30">
        <v>12</v>
      </c>
      <c r="B15" s="31" t="s">
        <v>25</v>
      </c>
      <c r="C15" s="32">
        <f t="shared" ref="C15:C36" si="19">(H15+N15)+(S15+X15)/1.5</f>
        <v>782.33333333333326</v>
      </c>
      <c r="D15" s="32">
        <f t="shared" ref="D15:D36" si="20">(I15+O15)+(T15+Y15)/1.5</f>
        <v>654.70000000000005</v>
      </c>
      <c r="E15" s="32">
        <f t="shared" ref="E15:E36" si="21">(J15+P15)+(U15+Z15)/1.5</f>
        <v>738.44896244676772</v>
      </c>
      <c r="F15" s="32">
        <f t="shared" ref="F15:F36" si="22">C15+D15+E15</f>
        <v>2175.4822957801011</v>
      </c>
      <c r="G15" s="33">
        <v>725.16076526003303</v>
      </c>
      <c r="H15" s="44">
        <v>399</v>
      </c>
      <c r="I15" s="44">
        <v>390.1</v>
      </c>
      <c r="J15" s="44">
        <v>367.06229578010101</v>
      </c>
      <c r="K15" s="45">
        <f t="shared" ref="K15:K36" si="23">SUM(H15:J15)</f>
        <v>1156.162295780101</v>
      </c>
      <c r="L15" s="44">
        <f t="shared" ref="L15:L36" si="24">AVERAGE(H15:J15)</f>
        <v>385.38743192670034</v>
      </c>
      <c r="M15" s="46">
        <f t="shared" ref="M15:M36" si="25">(R15+W15+AB15)/3</f>
        <v>137.22000000000011</v>
      </c>
      <c r="N15" s="2">
        <v>70</v>
      </c>
      <c r="O15" s="2">
        <v>108.6</v>
      </c>
      <c r="P15" s="2">
        <v>118.4</v>
      </c>
      <c r="Q15" s="1">
        <f t="shared" ref="Q15:Q36" si="26">SUM(N15:P15)</f>
        <v>297</v>
      </c>
      <c r="R15" s="56">
        <v>50.5</v>
      </c>
      <c r="S15" s="2">
        <v>18</v>
      </c>
      <c r="T15" s="2">
        <v>10</v>
      </c>
      <c r="U15" s="2">
        <v>15</v>
      </c>
      <c r="V15" s="3">
        <f t="shared" ref="V15:V36" si="27">SUM(S15:U15)</f>
        <v>43</v>
      </c>
      <c r="W15" s="57">
        <v>14.3333333333333</v>
      </c>
      <c r="X15" s="68">
        <v>452</v>
      </c>
      <c r="Y15" s="68">
        <v>224</v>
      </c>
      <c r="Z15" s="68">
        <v>364.48</v>
      </c>
      <c r="AA15" s="68">
        <f t="shared" ref="AA15:AA36" si="28">SUM(X15:Z15)</f>
        <v>1040.48</v>
      </c>
      <c r="AB15" s="69">
        <v>346.82666666666699</v>
      </c>
      <c r="AC15" s="70">
        <f t="shared" si="9"/>
        <v>361.16000000000031</v>
      </c>
      <c r="AD15" s="71">
        <f t="shared" si="10"/>
        <v>240.77333333333354</v>
      </c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76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</row>
    <row r="16" spans="1:195" s="4" customFormat="1" ht="35.1" customHeight="1">
      <c r="A16" s="30">
        <v>13</v>
      </c>
      <c r="B16" s="31" t="s">
        <v>26</v>
      </c>
      <c r="C16" s="32">
        <f t="shared" si="19"/>
        <v>2212.6</v>
      </c>
      <c r="D16" s="32">
        <f t="shared" si="20"/>
        <v>2621.1333333333332</v>
      </c>
      <c r="E16" s="32">
        <f t="shared" si="21"/>
        <v>3637.4170963995357</v>
      </c>
      <c r="F16" s="32">
        <f t="shared" si="22"/>
        <v>8471.1504297328684</v>
      </c>
      <c r="G16" s="33">
        <v>2823.7168099109599</v>
      </c>
      <c r="H16" s="44">
        <v>524.6</v>
      </c>
      <c r="I16" s="44">
        <v>506.2</v>
      </c>
      <c r="J16" s="44">
        <v>740.38376306620205</v>
      </c>
      <c r="K16" s="45">
        <f t="shared" si="23"/>
        <v>1771.1837630662021</v>
      </c>
      <c r="L16" s="44">
        <f t="shared" si="24"/>
        <v>590.39458768873408</v>
      </c>
      <c r="M16" s="46">
        <f t="shared" si="25"/>
        <v>1052.4444444444432</v>
      </c>
      <c r="N16" s="2">
        <v>110</v>
      </c>
      <c r="O16" s="2">
        <v>261.60000000000002</v>
      </c>
      <c r="P16" s="2">
        <v>211.7</v>
      </c>
      <c r="Q16" s="1">
        <f t="shared" si="26"/>
        <v>583.29999999999995</v>
      </c>
      <c r="R16" s="56">
        <v>99</v>
      </c>
      <c r="S16" s="2">
        <v>170</v>
      </c>
      <c r="T16" s="2">
        <v>221</v>
      </c>
      <c r="U16" s="2">
        <v>140</v>
      </c>
      <c r="V16" s="3">
        <f t="shared" si="27"/>
        <v>531</v>
      </c>
      <c r="W16" s="57">
        <v>177</v>
      </c>
      <c r="X16" s="68">
        <v>2197</v>
      </c>
      <c r="Y16" s="68">
        <v>2559</v>
      </c>
      <c r="Z16" s="68">
        <v>3888</v>
      </c>
      <c r="AA16" s="68">
        <f t="shared" si="28"/>
        <v>8644</v>
      </c>
      <c r="AB16" s="69">
        <v>2881.3333333333298</v>
      </c>
      <c r="AC16" s="70">
        <f t="shared" si="9"/>
        <v>3058.3333333333298</v>
      </c>
      <c r="AD16" s="71">
        <f t="shared" si="10"/>
        <v>2038.8888888888866</v>
      </c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76"/>
    </row>
    <row r="17" spans="1:192" s="4" customFormat="1" ht="30.95" customHeight="1">
      <c r="A17" s="30">
        <v>14</v>
      </c>
      <c r="B17" s="31" t="s">
        <v>27</v>
      </c>
      <c r="C17" s="32">
        <f t="shared" si="19"/>
        <v>535.36666666666667</v>
      </c>
      <c r="D17" s="32">
        <f t="shared" si="20"/>
        <v>556.33333333333337</v>
      </c>
      <c r="E17" s="32">
        <f t="shared" si="21"/>
        <v>152.35000000000002</v>
      </c>
      <c r="F17" s="32">
        <f t="shared" si="22"/>
        <v>1244.0500000000002</v>
      </c>
      <c r="G17" s="33">
        <v>414.683333333333</v>
      </c>
      <c r="H17" s="44">
        <v>449.7</v>
      </c>
      <c r="I17" s="44">
        <v>473.2</v>
      </c>
      <c r="J17" s="44">
        <v>80.45</v>
      </c>
      <c r="K17" s="45">
        <f t="shared" si="23"/>
        <v>1003.35</v>
      </c>
      <c r="L17" s="44">
        <f t="shared" si="24"/>
        <v>334.45</v>
      </c>
      <c r="M17" s="46">
        <f t="shared" si="25"/>
        <v>79.477777777777646</v>
      </c>
      <c r="N17" s="2">
        <v>13</v>
      </c>
      <c r="O17" s="2">
        <v>73.8</v>
      </c>
      <c r="P17" s="2">
        <v>65.900000000000006</v>
      </c>
      <c r="Q17" s="1">
        <f t="shared" si="26"/>
        <v>152.69999999999999</v>
      </c>
      <c r="R17" s="56">
        <v>194.433333333333</v>
      </c>
      <c r="S17" s="2">
        <v>9</v>
      </c>
      <c r="T17" s="2">
        <v>4</v>
      </c>
      <c r="U17" s="2">
        <v>4</v>
      </c>
      <c r="V17" s="3">
        <f t="shared" si="27"/>
        <v>17</v>
      </c>
      <c r="W17" s="57">
        <v>5.6666666666666696</v>
      </c>
      <c r="X17" s="68">
        <v>100</v>
      </c>
      <c r="Y17" s="68">
        <v>10</v>
      </c>
      <c r="Z17" s="68">
        <v>5</v>
      </c>
      <c r="AA17" s="68">
        <f t="shared" si="28"/>
        <v>115</v>
      </c>
      <c r="AB17" s="69">
        <v>38.3333333333333</v>
      </c>
      <c r="AC17" s="70">
        <f t="shared" si="9"/>
        <v>43.999999999999972</v>
      </c>
      <c r="AD17" s="71">
        <f t="shared" si="10"/>
        <v>29.333333333333314</v>
      </c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76"/>
    </row>
    <row r="18" spans="1:192" s="5" customFormat="1" ht="45.95" customHeight="1">
      <c r="A18" s="30">
        <v>15</v>
      </c>
      <c r="B18" s="31" t="s">
        <v>28</v>
      </c>
      <c r="C18" s="32">
        <f t="shared" si="19"/>
        <v>431.86666666666667</v>
      </c>
      <c r="D18" s="32">
        <f t="shared" si="20"/>
        <v>360.70000000000005</v>
      </c>
      <c r="E18" s="32">
        <f t="shared" si="21"/>
        <v>948.06683953183199</v>
      </c>
      <c r="F18" s="32">
        <f t="shared" si="22"/>
        <v>1740.6335061984987</v>
      </c>
      <c r="G18" s="33">
        <v>580.21116873283302</v>
      </c>
      <c r="H18" s="44">
        <v>380.2</v>
      </c>
      <c r="I18" s="44">
        <v>320.10000000000002</v>
      </c>
      <c r="J18" s="44">
        <v>813.16683953183201</v>
      </c>
      <c r="K18" s="45">
        <f t="shared" si="23"/>
        <v>1513.466839531832</v>
      </c>
      <c r="L18" s="44">
        <f t="shared" si="24"/>
        <v>504.48894651061067</v>
      </c>
      <c r="M18" s="46">
        <f t="shared" si="25"/>
        <v>30.744444444444465</v>
      </c>
      <c r="N18" s="2">
        <v>35</v>
      </c>
      <c r="O18" s="2">
        <v>14.6</v>
      </c>
      <c r="P18" s="2">
        <v>94.9</v>
      </c>
      <c r="Q18" s="1">
        <f t="shared" si="26"/>
        <v>144.5</v>
      </c>
      <c r="R18" s="56">
        <v>50.9</v>
      </c>
      <c r="S18" s="2">
        <v>20</v>
      </c>
      <c r="T18" s="2">
        <v>14</v>
      </c>
      <c r="U18" s="2">
        <v>40</v>
      </c>
      <c r="V18" s="3">
        <f t="shared" si="27"/>
        <v>74</v>
      </c>
      <c r="W18" s="57">
        <v>24.6666666666667</v>
      </c>
      <c r="X18" s="68">
        <v>5</v>
      </c>
      <c r="Y18" s="68">
        <v>25</v>
      </c>
      <c r="Z18" s="68">
        <v>20</v>
      </c>
      <c r="AA18" s="68">
        <f t="shared" si="28"/>
        <v>50</v>
      </c>
      <c r="AB18" s="69">
        <v>16.6666666666667</v>
      </c>
      <c r="AC18" s="70">
        <f t="shared" si="9"/>
        <v>41.3333333333334</v>
      </c>
      <c r="AD18" s="71">
        <f t="shared" si="10"/>
        <v>27.5555555555556</v>
      </c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76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</row>
    <row r="19" spans="1:192" s="4" customFormat="1" ht="31.5" customHeight="1">
      <c r="A19" s="30">
        <v>16</v>
      </c>
      <c r="B19" s="31" t="s">
        <v>29</v>
      </c>
      <c r="C19" s="32">
        <f t="shared" si="19"/>
        <v>1123.3333333333335</v>
      </c>
      <c r="D19" s="32">
        <f t="shared" si="20"/>
        <v>652.29999999999995</v>
      </c>
      <c r="E19" s="32">
        <f t="shared" si="21"/>
        <v>851.97147162546503</v>
      </c>
      <c r="F19" s="32">
        <f t="shared" si="22"/>
        <v>2627.6048049587985</v>
      </c>
      <c r="G19" s="33">
        <v>875.86826831959797</v>
      </c>
      <c r="H19" s="44">
        <v>353</v>
      </c>
      <c r="I19" s="44">
        <v>307.2</v>
      </c>
      <c r="J19" s="44">
        <v>429.77147162546498</v>
      </c>
      <c r="K19" s="45">
        <f t="shared" si="23"/>
        <v>1089.971471625465</v>
      </c>
      <c r="L19" s="44">
        <f t="shared" si="24"/>
        <v>363.32382387515503</v>
      </c>
      <c r="M19" s="46">
        <f t="shared" si="25"/>
        <v>229.41111111111101</v>
      </c>
      <c r="N19" s="2">
        <v>67</v>
      </c>
      <c r="O19" s="2">
        <v>89.1</v>
      </c>
      <c r="P19" s="2">
        <v>101.4</v>
      </c>
      <c r="Q19" s="1">
        <f t="shared" si="26"/>
        <v>257.5</v>
      </c>
      <c r="R19" s="56">
        <v>48.1666666666667</v>
      </c>
      <c r="S19" s="2">
        <v>30</v>
      </c>
      <c r="T19" s="2">
        <v>24</v>
      </c>
      <c r="U19" s="2">
        <v>10</v>
      </c>
      <c r="V19" s="3">
        <f t="shared" si="27"/>
        <v>64</v>
      </c>
      <c r="W19" s="57">
        <v>21.3333333333333</v>
      </c>
      <c r="X19" s="68">
        <v>1025</v>
      </c>
      <c r="Y19" s="68">
        <v>360</v>
      </c>
      <c r="Z19" s="68">
        <v>471.2</v>
      </c>
      <c r="AA19" s="68">
        <f t="shared" si="28"/>
        <v>1856.2</v>
      </c>
      <c r="AB19" s="69">
        <v>618.73333333333301</v>
      </c>
      <c r="AC19" s="70">
        <f t="shared" si="9"/>
        <v>640.06666666666626</v>
      </c>
      <c r="AD19" s="71">
        <f t="shared" si="10"/>
        <v>426.71111111111082</v>
      </c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76"/>
    </row>
    <row r="20" spans="1:192" s="4" customFormat="1" ht="30" customHeight="1">
      <c r="A20" s="92">
        <v>17</v>
      </c>
      <c r="B20" s="93" t="s">
        <v>30</v>
      </c>
      <c r="C20" s="94">
        <f t="shared" si="19"/>
        <v>0</v>
      </c>
      <c r="D20" s="94">
        <f t="shared" si="20"/>
        <v>167.76666666666665</v>
      </c>
      <c r="E20" s="94">
        <f t="shared" si="21"/>
        <v>601.6692024777393</v>
      </c>
      <c r="F20" s="94">
        <f t="shared" si="22"/>
        <v>769.43586914440596</v>
      </c>
      <c r="G20" s="95">
        <v>384.71793457220298</v>
      </c>
      <c r="H20" s="96"/>
      <c r="I20" s="97"/>
      <c r="J20" s="97">
        <v>362.33586914440599</v>
      </c>
      <c r="K20" s="98">
        <f t="shared" si="23"/>
        <v>362.33586914440599</v>
      </c>
      <c r="L20" s="97">
        <f t="shared" si="24"/>
        <v>362.33586914440599</v>
      </c>
      <c r="M20" s="99">
        <f t="shared" si="25"/>
        <v>81.183333333333337</v>
      </c>
      <c r="N20" s="93"/>
      <c r="O20" s="93">
        <v>101.1</v>
      </c>
      <c r="P20" s="93">
        <v>146</v>
      </c>
      <c r="Q20" s="100">
        <f t="shared" si="26"/>
        <v>247.1</v>
      </c>
      <c r="R20" s="101">
        <f>Q20/2</f>
        <v>123.55</v>
      </c>
      <c r="S20" s="93">
        <v>0</v>
      </c>
      <c r="T20" s="93">
        <v>5</v>
      </c>
      <c r="U20" s="93">
        <v>0</v>
      </c>
      <c r="V20" s="102">
        <f t="shared" si="27"/>
        <v>5</v>
      </c>
      <c r="W20" s="103">
        <v>2.5</v>
      </c>
      <c r="X20" s="104">
        <v>0</v>
      </c>
      <c r="Y20" s="104">
        <v>95</v>
      </c>
      <c r="Z20" s="104">
        <v>140</v>
      </c>
      <c r="AA20" s="104">
        <f t="shared" si="28"/>
        <v>235</v>
      </c>
      <c r="AB20" s="105">
        <f>235/2</f>
        <v>117.5</v>
      </c>
      <c r="AC20" s="106">
        <f t="shared" si="9"/>
        <v>120</v>
      </c>
      <c r="AD20" s="107">
        <f t="shared" si="10"/>
        <v>80</v>
      </c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76"/>
    </row>
    <row r="21" spans="1:192" s="4" customFormat="1" ht="31.5" customHeight="1">
      <c r="A21" s="92">
        <v>18</v>
      </c>
      <c r="B21" s="93" t="s">
        <v>31</v>
      </c>
      <c r="C21" s="94">
        <f t="shared" si="19"/>
        <v>120</v>
      </c>
      <c r="D21" s="94">
        <f t="shared" si="20"/>
        <v>319.66666666666669</v>
      </c>
      <c r="E21" s="94">
        <f t="shared" si="21"/>
        <v>955.53586914440598</v>
      </c>
      <c r="F21" s="94">
        <f t="shared" si="22"/>
        <v>1395.2025358110727</v>
      </c>
      <c r="G21" s="95">
        <v>465.06751193702399</v>
      </c>
      <c r="H21" s="96"/>
      <c r="I21" s="97">
        <v>279.39999999999998</v>
      </c>
      <c r="J21" s="97">
        <v>406.135869144406</v>
      </c>
      <c r="K21" s="98">
        <f t="shared" si="23"/>
        <v>685.53586914440598</v>
      </c>
      <c r="L21" s="97">
        <f t="shared" si="24"/>
        <v>342.76793457220299</v>
      </c>
      <c r="M21" s="99">
        <f t="shared" si="25"/>
        <v>120.83333333333333</v>
      </c>
      <c r="N21" s="93"/>
      <c r="O21" s="93">
        <v>9.6</v>
      </c>
      <c r="P21" s="93">
        <v>117.4</v>
      </c>
      <c r="Q21" s="100">
        <f t="shared" si="26"/>
        <v>127</v>
      </c>
      <c r="R21" s="101">
        <f>Q21/2</f>
        <v>63.5</v>
      </c>
      <c r="S21" s="93">
        <v>20</v>
      </c>
      <c r="T21" s="93">
        <v>26</v>
      </c>
      <c r="U21" s="93">
        <v>0</v>
      </c>
      <c r="V21" s="102">
        <f t="shared" si="27"/>
        <v>46</v>
      </c>
      <c r="W21" s="103">
        <v>23</v>
      </c>
      <c r="X21" s="104">
        <v>160</v>
      </c>
      <c r="Y21" s="104">
        <v>20</v>
      </c>
      <c r="Z21" s="104">
        <v>648</v>
      </c>
      <c r="AA21" s="104">
        <f t="shared" si="28"/>
        <v>828</v>
      </c>
      <c r="AB21" s="105">
        <v>276</v>
      </c>
      <c r="AC21" s="106">
        <f t="shared" si="9"/>
        <v>299</v>
      </c>
      <c r="AD21" s="107">
        <f t="shared" si="10"/>
        <v>199.33333333333334</v>
      </c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76"/>
    </row>
    <row r="22" spans="1:192" s="8" customFormat="1" ht="31.5" customHeight="1">
      <c r="A22" s="30">
        <v>19</v>
      </c>
      <c r="B22" s="31" t="s">
        <v>32</v>
      </c>
      <c r="C22" s="32">
        <f t="shared" si="19"/>
        <v>454.06666666666666</v>
      </c>
      <c r="D22" s="32">
        <f t="shared" si="20"/>
        <v>522.76666666666665</v>
      </c>
      <c r="E22" s="32">
        <f t="shared" si="21"/>
        <v>574.36680216802165</v>
      </c>
      <c r="F22" s="32">
        <f t="shared" si="22"/>
        <v>1551.2001355013549</v>
      </c>
      <c r="G22" s="33">
        <v>517.06671183378501</v>
      </c>
      <c r="H22" s="44">
        <v>421.4</v>
      </c>
      <c r="I22" s="44">
        <v>448</v>
      </c>
      <c r="J22" s="44">
        <v>461.80013550135499</v>
      </c>
      <c r="K22" s="45">
        <f t="shared" si="23"/>
        <v>1331.2001355013549</v>
      </c>
      <c r="L22" s="44">
        <f t="shared" si="24"/>
        <v>443.73337850045164</v>
      </c>
      <c r="M22" s="46">
        <f t="shared" si="25"/>
        <v>27.444444444444425</v>
      </c>
      <c r="N22" s="2">
        <v>6</v>
      </c>
      <c r="O22" s="2">
        <v>68.099999999999994</v>
      </c>
      <c r="P22" s="2">
        <v>65.900000000000006</v>
      </c>
      <c r="Q22" s="1">
        <f t="shared" si="26"/>
        <v>140</v>
      </c>
      <c r="R22" s="56">
        <v>42.3333333333333</v>
      </c>
      <c r="S22" s="31" t="s">
        <v>15</v>
      </c>
      <c r="T22" s="2">
        <v>10</v>
      </c>
      <c r="U22" s="2">
        <v>10</v>
      </c>
      <c r="V22" s="3">
        <f t="shared" si="27"/>
        <v>20</v>
      </c>
      <c r="W22" s="57">
        <v>6.6666666666666696</v>
      </c>
      <c r="X22" s="68">
        <v>40</v>
      </c>
      <c r="Y22" s="68">
        <v>0</v>
      </c>
      <c r="Z22" s="68">
        <v>60</v>
      </c>
      <c r="AA22" s="68">
        <f t="shared" si="28"/>
        <v>100</v>
      </c>
      <c r="AB22" s="69">
        <v>33.3333333333333</v>
      </c>
      <c r="AC22" s="70">
        <f t="shared" si="9"/>
        <v>39.999999999999972</v>
      </c>
      <c r="AD22" s="71">
        <f t="shared" si="10"/>
        <v>26.666666666666647</v>
      </c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9"/>
    </row>
    <row r="23" spans="1:192" s="5" customFormat="1" ht="31.5" customHeight="1">
      <c r="A23" s="30">
        <v>20</v>
      </c>
      <c r="B23" s="31" t="s">
        <v>33</v>
      </c>
      <c r="C23" s="32">
        <f t="shared" si="19"/>
        <v>1107.8333333333335</v>
      </c>
      <c r="D23" s="32">
        <f t="shared" si="20"/>
        <v>1045.4666666666667</v>
      </c>
      <c r="E23" s="32">
        <f t="shared" si="21"/>
        <v>331.0266666666667</v>
      </c>
      <c r="F23" s="32">
        <f t="shared" si="22"/>
        <v>2484.3266666666668</v>
      </c>
      <c r="G23" s="33">
        <v>828.10888888888906</v>
      </c>
      <c r="H23" s="44">
        <v>446.5</v>
      </c>
      <c r="I23" s="44">
        <v>455.7</v>
      </c>
      <c r="J23" s="44">
        <v>174.46</v>
      </c>
      <c r="K23" s="45">
        <f t="shared" si="23"/>
        <v>1076.6600000000001</v>
      </c>
      <c r="L23" s="44">
        <f t="shared" si="24"/>
        <v>358.88666666666671</v>
      </c>
      <c r="M23" s="46">
        <f t="shared" si="25"/>
        <v>226.6666666666666</v>
      </c>
      <c r="N23" s="2">
        <v>6</v>
      </c>
      <c r="O23" s="2">
        <v>63.1</v>
      </c>
      <c r="P23" s="2">
        <v>71.900000000000006</v>
      </c>
      <c r="Q23" s="1">
        <f t="shared" si="26"/>
        <v>141</v>
      </c>
      <c r="R23" s="56">
        <v>46.6666666666667</v>
      </c>
      <c r="S23" s="2">
        <v>33</v>
      </c>
      <c r="T23" s="2">
        <v>80</v>
      </c>
      <c r="U23" s="2">
        <v>4</v>
      </c>
      <c r="V23" s="3">
        <f t="shared" si="27"/>
        <v>117</v>
      </c>
      <c r="W23" s="57">
        <v>39</v>
      </c>
      <c r="X23" s="68">
        <v>950</v>
      </c>
      <c r="Y23" s="68">
        <v>710</v>
      </c>
      <c r="Z23" s="68">
        <v>123</v>
      </c>
      <c r="AA23" s="68">
        <f t="shared" si="28"/>
        <v>1783</v>
      </c>
      <c r="AB23" s="69">
        <v>594.33333333333303</v>
      </c>
      <c r="AC23" s="70">
        <f t="shared" si="9"/>
        <v>633.33333333333303</v>
      </c>
      <c r="AD23" s="71">
        <f t="shared" si="10"/>
        <v>422.222222222222</v>
      </c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76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</row>
    <row r="24" spans="1:192" s="7" customFormat="1" ht="31.5" customHeight="1">
      <c r="A24" s="30">
        <v>21</v>
      </c>
      <c r="B24" s="31" t="s">
        <v>34</v>
      </c>
      <c r="C24" s="32">
        <f t="shared" si="19"/>
        <v>696.33333333333337</v>
      </c>
      <c r="D24" s="32">
        <f t="shared" si="20"/>
        <v>631.30000000000007</v>
      </c>
      <c r="E24" s="32">
        <f t="shared" si="21"/>
        <v>546.78800232287995</v>
      </c>
      <c r="F24" s="32">
        <f t="shared" si="22"/>
        <v>1874.4213356562134</v>
      </c>
      <c r="G24" s="33">
        <v>624.80711188540397</v>
      </c>
      <c r="H24" s="44">
        <v>469</v>
      </c>
      <c r="I24" s="44">
        <v>532.70000000000005</v>
      </c>
      <c r="J24" s="44">
        <v>430.78800232288</v>
      </c>
      <c r="K24" s="45">
        <f t="shared" si="23"/>
        <v>1432.48800232288</v>
      </c>
      <c r="L24" s="44">
        <f t="shared" si="24"/>
        <v>477.49600077429335</v>
      </c>
      <c r="M24" s="46">
        <f t="shared" si="25"/>
        <v>53.888888888888893</v>
      </c>
      <c r="N24" s="2">
        <v>74</v>
      </c>
      <c r="O24" s="2">
        <v>74.599999999999994</v>
      </c>
      <c r="P24" s="2">
        <v>64</v>
      </c>
      <c r="Q24" s="1">
        <f t="shared" si="26"/>
        <v>212.6</v>
      </c>
      <c r="R24" s="56">
        <v>47</v>
      </c>
      <c r="S24" s="2">
        <v>64</v>
      </c>
      <c r="T24" s="2">
        <v>4</v>
      </c>
      <c r="U24" s="2">
        <v>10</v>
      </c>
      <c r="V24" s="3">
        <f t="shared" si="27"/>
        <v>78</v>
      </c>
      <c r="W24" s="57">
        <v>26</v>
      </c>
      <c r="X24" s="68">
        <v>166</v>
      </c>
      <c r="Y24" s="68">
        <v>32</v>
      </c>
      <c r="Z24" s="68">
        <v>68</v>
      </c>
      <c r="AA24" s="68">
        <f t="shared" si="28"/>
        <v>266</v>
      </c>
      <c r="AB24" s="69">
        <v>88.6666666666667</v>
      </c>
      <c r="AC24" s="70">
        <f t="shared" si="9"/>
        <v>114.6666666666667</v>
      </c>
      <c r="AD24" s="71">
        <f t="shared" si="10"/>
        <v>76.444444444444471</v>
      </c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9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</row>
    <row r="25" spans="1:192" s="9" customFormat="1" ht="33.75" customHeight="1">
      <c r="A25" s="30">
        <v>22</v>
      </c>
      <c r="B25" s="31" t="s">
        <v>35</v>
      </c>
      <c r="C25" s="32">
        <f t="shared" si="19"/>
        <v>581.36666666666667</v>
      </c>
      <c r="D25" s="32">
        <f t="shared" si="20"/>
        <v>684.86666666666667</v>
      </c>
      <c r="E25" s="32">
        <f t="shared" si="21"/>
        <v>892.76104742434234</v>
      </c>
      <c r="F25" s="32">
        <f t="shared" si="22"/>
        <v>2158.9943807576756</v>
      </c>
      <c r="G25" s="33">
        <v>719.66479358589197</v>
      </c>
      <c r="H25" s="44">
        <v>414.7</v>
      </c>
      <c r="I25" s="44">
        <v>320.10000000000002</v>
      </c>
      <c r="J25" s="44">
        <v>432.52771409100899</v>
      </c>
      <c r="K25" s="45">
        <f t="shared" si="23"/>
        <v>1167.3277140910091</v>
      </c>
      <c r="L25" s="44">
        <f t="shared" si="24"/>
        <v>389.10923803033637</v>
      </c>
      <c r="M25" s="46">
        <f t="shared" si="25"/>
        <v>104.73333333333323</v>
      </c>
      <c r="N25" s="2">
        <v>76</v>
      </c>
      <c r="O25" s="2">
        <v>184.1</v>
      </c>
      <c r="P25" s="2">
        <v>244.9</v>
      </c>
      <c r="Q25" s="1">
        <f t="shared" si="26"/>
        <v>505</v>
      </c>
      <c r="R25" s="56">
        <v>70.866666666666703</v>
      </c>
      <c r="S25" s="2">
        <v>60</v>
      </c>
      <c r="T25" s="2">
        <v>125</v>
      </c>
      <c r="U25" s="2">
        <v>40</v>
      </c>
      <c r="V25" s="3">
        <f t="shared" si="27"/>
        <v>225</v>
      </c>
      <c r="W25" s="57">
        <v>75</v>
      </c>
      <c r="X25" s="68">
        <v>76</v>
      </c>
      <c r="Y25" s="68">
        <v>146</v>
      </c>
      <c r="Z25" s="68">
        <v>283</v>
      </c>
      <c r="AA25" s="68">
        <f t="shared" si="28"/>
        <v>505</v>
      </c>
      <c r="AB25" s="69">
        <v>168.333333333333</v>
      </c>
      <c r="AC25" s="70">
        <f t="shared" si="9"/>
        <v>243.333333333333</v>
      </c>
      <c r="AD25" s="71">
        <f t="shared" si="10"/>
        <v>162.222222222222</v>
      </c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80"/>
    </row>
    <row r="26" spans="1:192" s="8" customFormat="1" ht="33" customHeight="1">
      <c r="A26" s="30">
        <v>23</v>
      </c>
      <c r="B26" s="31" t="s">
        <v>36</v>
      </c>
      <c r="C26" s="32">
        <f t="shared" si="19"/>
        <v>627.66666666666663</v>
      </c>
      <c r="D26" s="32">
        <f t="shared" si="20"/>
        <v>939.86666666666667</v>
      </c>
      <c r="E26" s="32">
        <f t="shared" si="21"/>
        <v>1100.5646689895466</v>
      </c>
      <c r="F26" s="32">
        <f t="shared" si="22"/>
        <v>2668.0980023228799</v>
      </c>
      <c r="G26" s="33">
        <v>889.366000774295</v>
      </c>
      <c r="H26" s="44">
        <v>472</v>
      </c>
      <c r="I26" s="44">
        <v>319.60000000000002</v>
      </c>
      <c r="J26" s="44">
        <v>387.39800232288002</v>
      </c>
      <c r="K26" s="45">
        <f t="shared" si="23"/>
        <v>1178.99800232288</v>
      </c>
      <c r="L26" s="44">
        <f t="shared" si="24"/>
        <v>392.99933410762668</v>
      </c>
      <c r="M26" s="46">
        <f t="shared" si="25"/>
        <v>286.11111111111092</v>
      </c>
      <c r="N26" s="2">
        <v>29</v>
      </c>
      <c r="O26" s="2">
        <v>35.6</v>
      </c>
      <c r="P26" s="2">
        <v>44.5</v>
      </c>
      <c r="Q26" s="1">
        <f t="shared" si="26"/>
        <v>109.1</v>
      </c>
      <c r="R26" s="56">
        <v>168.333333333333</v>
      </c>
      <c r="S26" s="2">
        <v>10</v>
      </c>
      <c r="T26" s="2">
        <v>13</v>
      </c>
      <c r="U26" s="2">
        <v>0</v>
      </c>
      <c r="V26" s="3">
        <f t="shared" si="27"/>
        <v>23</v>
      </c>
      <c r="W26" s="57">
        <v>7.6666666666666696</v>
      </c>
      <c r="X26" s="68">
        <v>180</v>
      </c>
      <c r="Y26" s="68">
        <v>864</v>
      </c>
      <c r="Z26" s="68">
        <v>1003</v>
      </c>
      <c r="AA26" s="68">
        <f t="shared" si="28"/>
        <v>2047</v>
      </c>
      <c r="AB26" s="69">
        <v>682.33333333333303</v>
      </c>
      <c r="AC26" s="70">
        <f t="shared" si="9"/>
        <v>689.99999999999966</v>
      </c>
      <c r="AD26" s="71">
        <f t="shared" si="10"/>
        <v>459.99999999999977</v>
      </c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9"/>
    </row>
    <row r="27" spans="1:192" s="5" customFormat="1" ht="33.950000000000003" customHeight="1">
      <c r="A27" s="30">
        <v>25</v>
      </c>
      <c r="B27" s="31" t="s">
        <v>37</v>
      </c>
      <c r="C27" s="32">
        <f t="shared" si="19"/>
        <v>689.4</v>
      </c>
      <c r="D27" s="32">
        <f t="shared" si="20"/>
        <v>611.03333333333342</v>
      </c>
      <c r="E27" s="32">
        <f t="shared" si="21"/>
        <v>715.27826945412266</v>
      </c>
      <c r="F27" s="32">
        <f t="shared" si="22"/>
        <v>2015.7116027874561</v>
      </c>
      <c r="G27" s="33">
        <v>671.90386759581895</v>
      </c>
      <c r="H27" s="44">
        <v>476.4</v>
      </c>
      <c r="I27" s="44">
        <v>449.6</v>
      </c>
      <c r="J27" s="44">
        <v>487.711602787456</v>
      </c>
      <c r="K27" s="45">
        <f t="shared" si="23"/>
        <v>1413.7116027874561</v>
      </c>
      <c r="L27" s="44">
        <f t="shared" si="24"/>
        <v>471.23720092915204</v>
      </c>
      <c r="M27" s="46">
        <f t="shared" si="25"/>
        <v>70.122222222222135</v>
      </c>
      <c r="N27" s="2">
        <v>49</v>
      </c>
      <c r="O27" s="2">
        <v>98.1</v>
      </c>
      <c r="P27" s="2">
        <v>106.9</v>
      </c>
      <c r="Q27" s="1">
        <f t="shared" si="26"/>
        <v>254</v>
      </c>
      <c r="R27" s="56">
        <v>36.366666666666703</v>
      </c>
      <c r="S27" s="2">
        <v>126</v>
      </c>
      <c r="T27" s="2">
        <v>5</v>
      </c>
      <c r="U27" s="2">
        <v>54</v>
      </c>
      <c r="V27" s="3">
        <f t="shared" si="27"/>
        <v>185</v>
      </c>
      <c r="W27" s="57">
        <v>61.6666666666667</v>
      </c>
      <c r="X27" s="68">
        <v>120</v>
      </c>
      <c r="Y27" s="68">
        <v>90</v>
      </c>
      <c r="Z27" s="68">
        <v>127</v>
      </c>
      <c r="AA27" s="68">
        <f t="shared" si="28"/>
        <v>337</v>
      </c>
      <c r="AB27" s="69">
        <v>112.333333333333</v>
      </c>
      <c r="AC27" s="70">
        <f t="shared" si="9"/>
        <v>173.99999999999972</v>
      </c>
      <c r="AD27" s="71">
        <f t="shared" si="10"/>
        <v>115.99999999999982</v>
      </c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76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</row>
    <row r="28" spans="1:192" s="8" customFormat="1" ht="45.75" customHeight="1">
      <c r="A28" s="30">
        <v>26</v>
      </c>
      <c r="B28" s="31" t="s">
        <v>38</v>
      </c>
      <c r="C28" s="32">
        <f t="shared" si="19"/>
        <v>640.29999999999995</v>
      </c>
      <c r="D28" s="32">
        <f t="shared" si="20"/>
        <v>722.66666666666663</v>
      </c>
      <c r="E28" s="32">
        <f t="shared" si="21"/>
        <v>712.63826945412268</v>
      </c>
      <c r="F28" s="32">
        <f t="shared" si="22"/>
        <v>2075.6049361207893</v>
      </c>
      <c r="G28" s="33">
        <v>691.86831204026305</v>
      </c>
      <c r="H28" s="44">
        <v>428.3</v>
      </c>
      <c r="I28" s="44">
        <v>400.9</v>
      </c>
      <c r="J28" s="44">
        <v>391.97160278745599</v>
      </c>
      <c r="K28" s="45">
        <f t="shared" si="23"/>
        <v>1221.1716027874561</v>
      </c>
      <c r="L28" s="44">
        <f t="shared" si="24"/>
        <v>407.05720092915203</v>
      </c>
      <c r="M28" s="46">
        <f t="shared" si="25"/>
        <v>108.72222222222234</v>
      </c>
      <c r="N28" s="2">
        <v>64</v>
      </c>
      <c r="O28" s="2">
        <v>103.1</v>
      </c>
      <c r="P28" s="2">
        <v>98</v>
      </c>
      <c r="Q28" s="1">
        <f t="shared" si="26"/>
        <v>265.10000000000002</v>
      </c>
      <c r="R28" s="56">
        <v>31.5</v>
      </c>
      <c r="S28" s="2">
        <v>40</v>
      </c>
      <c r="T28" s="2">
        <v>0</v>
      </c>
      <c r="U28" s="2">
        <v>50</v>
      </c>
      <c r="V28" s="3">
        <f t="shared" si="27"/>
        <v>90</v>
      </c>
      <c r="W28" s="57">
        <v>30</v>
      </c>
      <c r="X28" s="68">
        <v>182</v>
      </c>
      <c r="Y28" s="68">
        <v>328</v>
      </c>
      <c r="Z28" s="68">
        <v>284</v>
      </c>
      <c r="AA28" s="68">
        <f t="shared" si="28"/>
        <v>794</v>
      </c>
      <c r="AB28" s="69">
        <v>264.66666666666703</v>
      </c>
      <c r="AC28" s="70">
        <f t="shared" si="9"/>
        <v>294.66666666666703</v>
      </c>
      <c r="AD28" s="71">
        <f t="shared" si="10"/>
        <v>196.44444444444468</v>
      </c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9"/>
    </row>
    <row r="29" spans="1:192" s="5" customFormat="1" ht="31.5" customHeight="1">
      <c r="A29" s="30">
        <v>27</v>
      </c>
      <c r="B29" s="31" t="s">
        <v>39</v>
      </c>
      <c r="C29" s="32">
        <f t="shared" si="19"/>
        <v>456.1</v>
      </c>
      <c r="D29" s="32">
        <f t="shared" si="20"/>
        <v>484.66666666666669</v>
      </c>
      <c r="E29" s="32">
        <f t="shared" si="21"/>
        <v>714.27122635455407</v>
      </c>
      <c r="F29" s="32">
        <f t="shared" si="22"/>
        <v>1655.0378930212207</v>
      </c>
      <c r="G29" s="33">
        <v>551.67929767374096</v>
      </c>
      <c r="H29" s="44">
        <v>392.1</v>
      </c>
      <c r="I29" s="44">
        <v>370.9</v>
      </c>
      <c r="J29" s="44">
        <v>452.77122635455402</v>
      </c>
      <c r="K29" s="45">
        <f t="shared" si="23"/>
        <v>1215.7712263545541</v>
      </c>
      <c r="L29" s="44">
        <f t="shared" si="24"/>
        <v>405.25707545151801</v>
      </c>
      <c r="M29" s="46">
        <f t="shared" si="25"/>
        <v>79.933333333333238</v>
      </c>
      <c r="N29" s="2">
        <v>0</v>
      </c>
      <c r="O29" s="2">
        <v>63.1</v>
      </c>
      <c r="P29" s="2">
        <v>65.900000000000006</v>
      </c>
      <c r="Q29" s="1">
        <f t="shared" si="26"/>
        <v>129</v>
      </c>
      <c r="R29" s="56">
        <v>84.6666666666667</v>
      </c>
      <c r="S29" s="2">
        <v>0</v>
      </c>
      <c r="T29" s="2">
        <v>0</v>
      </c>
      <c r="U29" s="2">
        <v>0</v>
      </c>
      <c r="V29" s="3">
        <f t="shared" si="27"/>
        <v>0</v>
      </c>
      <c r="W29" s="57">
        <v>0</v>
      </c>
      <c r="X29" s="68">
        <v>96</v>
      </c>
      <c r="Y29" s="68">
        <v>76</v>
      </c>
      <c r="Z29" s="68">
        <v>293.39999999999998</v>
      </c>
      <c r="AA29" s="68">
        <f t="shared" si="28"/>
        <v>465.4</v>
      </c>
      <c r="AB29" s="69">
        <v>155.13333333333301</v>
      </c>
      <c r="AC29" s="70">
        <f t="shared" si="9"/>
        <v>155.13333333333301</v>
      </c>
      <c r="AD29" s="71">
        <f t="shared" si="10"/>
        <v>103.422222222222</v>
      </c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76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</row>
    <row r="30" spans="1:192" s="4" customFormat="1" ht="26.1" customHeight="1">
      <c r="A30" s="30">
        <v>28</v>
      </c>
      <c r="B30" s="31" t="s">
        <v>40</v>
      </c>
      <c r="C30" s="32">
        <f t="shared" si="19"/>
        <v>561.4</v>
      </c>
      <c r="D30" s="32">
        <f t="shared" si="20"/>
        <v>700.93333333333339</v>
      </c>
      <c r="E30" s="32">
        <f t="shared" si="21"/>
        <v>892.25208284940027</v>
      </c>
      <c r="F30" s="32">
        <f t="shared" si="22"/>
        <v>2154.5854161827338</v>
      </c>
      <c r="G30" s="33">
        <v>718.19513872757796</v>
      </c>
      <c r="H30" s="44">
        <v>291.39999999999998</v>
      </c>
      <c r="I30" s="44">
        <v>383.5</v>
      </c>
      <c r="J30" s="44">
        <v>475.01874951606698</v>
      </c>
      <c r="K30" s="45">
        <f t="shared" si="23"/>
        <v>1149.918749516067</v>
      </c>
      <c r="L30" s="44">
        <f t="shared" si="24"/>
        <v>383.30624983868898</v>
      </c>
      <c r="M30" s="46">
        <f t="shared" si="25"/>
        <v>131.89999999999989</v>
      </c>
      <c r="N30" s="2">
        <v>72</v>
      </c>
      <c r="O30" s="2">
        <v>184.1</v>
      </c>
      <c r="P30" s="2">
        <v>133.9</v>
      </c>
      <c r="Q30" s="1">
        <f t="shared" si="26"/>
        <v>390</v>
      </c>
      <c r="R30" s="56">
        <v>88.366666666666703</v>
      </c>
      <c r="S30" s="2">
        <v>57</v>
      </c>
      <c r="T30" s="2">
        <v>69</v>
      </c>
      <c r="U30" s="2">
        <v>0</v>
      </c>
      <c r="V30" s="3">
        <f t="shared" si="27"/>
        <v>126</v>
      </c>
      <c r="W30" s="57">
        <v>42</v>
      </c>
      <c r="X30" s="68">
        <v>240</v>
      </c>
      <c r="Y30" s="68">
        <v>131</v>
      </c>
      <c r="Z30" s="68">
        <v>425</v>
      </c>
      <c r="AA30" s="68">
        <f t="shared" si="28"/>
        <v>796</v>
      </c>
      <c r="AB30" s="69">
        <v>265.33333333333297</v>
      </c>
      <c r="AC30" s="70">
        <f t="shared" si="9"/>
        <v>307.33333333333297</v>
      </c>
      <c r="AD30" s="71">
        <f t="shared" si="10"/>
        <v>204.88888888888866</v>
      </c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76"/>
    </row>
    <row r="31" spans="1:192" s="7" customFormat="1" ht="31.5" customHeight="1">
      <c r="A31" s="30">
        <v>29</v>
      </c>
      <c r="B31" s="31" t="s">
        <v>41</v>
      </c>
      <c r="C31" s="32">
        <f t="shared" si="19"/>
        <v>716.36666666666667</v>
      </c>
      <c r="D31" s="32">
        <f t="shared" si="20"/>
        <v>719.9</v>
      </c>
      <c r="E31" s="32">
        <f t="shared" si="21"/>
        <v>866.22445605884604</v>
      </c>
      <c r="F31" s="32">
        <f t="shared" si="22"/>
        <v>2302.4911227255125</v>
      </c>
      <c r="G31" s="33">
        <v>767.497040908504</v>
      </c>
      <c r="H31" s="44">
        <v>359.7</v>
      </c>
      <c r="I31" s="44">
        <v>413.3</v>
      </c>
      <c r="J31" s="44">
        <v>448.72445605884599</v>
      </c>
      <c r="K31" s="45">
        <f t="shared" si="23"/>
        <v>1221.724456058846</v>
      </c>
      <c r="L31" s="44">
        <f t="shared" si="24"/>
        <v>407.2414853529487</v>
      </c>
      <c r="M31" s="46">
        <f t="shared" si="25"/>
        <v>118.1111111111111</v>
      </c>
      <c r="N31" s="2">
        <v>90</v>
      </c>
      <c r="O31" s="2">
        <v>210.6</v>
      </c>
      <c r="P31" s="2">
        <v>157.5</v>
      </c>
      <c r="Q31" s="1">
        <f t="shared" si="26"/>
        <v>458.1</v>
      </c>
      <c r="R31" s="56">
        <v>43</v>
      </c>
      <c r="S31" s="2">
        <v>0</v>
      </c>
      <c r="T31" s="2">
        <v>40</v>
      </c>
      <c r="U31" s="2">
        <v>0</v>
      </c>
      <c r="V31" s="3">
        <f t="shared" si="27"/>
        <v>40</v>
      </c>
      <c r="W31" s="57">
        <v>13.3333333333333</v>
      </c>
      <c r="X31" s="68">
        <v>400</v>
      </c>
      <c r="Y31" s="68">
        <v>104</v>
      </c>
      <c r="Z31" s="68">
        <v>390</v>
      </c>
      <c r="AA31" s="68">
        <f t="shared" si="28"/>
        <v>894</v>
      </c>
      <c r="AB31" s="69">
        <v>298</v>
      </c>
      <c r="AC31" s="70">
        <f t="shared" si="9"/>
        <v>311.33333333333331</v>
      </c>
      <c r="AD31" s="71">
        <f t="shared" si="10"/>
        <v>207.55555555555554</v>
      </c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9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</row>
    <row r="32" spans="1:192" s="4" customFormat="1" ht="36" customHeight="1">
      <c r="A32" s="30">
        <v>30</v>
      </c>
      <c r="B32" s="31" t="s">
        <v>42</v>
      </c>
      <c r="C32" s="32">
        <f t="shared" si="19"/>
        <v>1495.3</v>
      </c>
      <c r="D32" s="32">
        <f t="shared" si="20"/>
        <v>1105.5999999999999</v>
      </c>
      <c r="E32" s="32">
        <f t="shared" si="21"/>
        <v>2003.8398954703832</v>
      </c>
      <c r="F32" s="32">
        <f t="shared" si="22"/>
        <v>4604.7398954703831</v>
      </c>
      <c r="G32" s="33">
        <v>1534.91329849013</v>
      </c>
      <c r="H32" s="44">
        <v>426.1</v>
      </c>
      <c r="I32" s="44">
        <v>441.8</v>
      </c>
      <c r="J32" s="44">
        <v>504.60656213704999</v>
      </c>
      <c r="K32" s="45">
        <f t="shared" si="23"/>
        <v>1372.50656213705</v>
      </c>
      <c r="L32" s="44">
        <f t="shared" si="24"/>
        <v>457.50218737901668</v>
      </c>
      <c r="M32" s="46">
        <f t="shared" si="25"/>
        <v>539.42222222222335</v>
      </c>
      <c r="N32" s="2">
        <v>48</v>
      </c>
      <c r="O32" s="2">
        <v>103.8</v>
      </c>
      <c r="P32" s="2">
        <v>103.9</v>
      </c>
      <c r="Q32" s="1">
        <f t="shared" si="26"/>
        <v>255.70000000000002</v>
      </c>
      <c r="R32" s="56">
        <v>130</v>
      </c>
      <c r="S32" s="2">
        <v>75</v>
      </c>
      <c r="T32" s="2">
        <v>4</v>
      </c>
      <c r="U32" s="2">
        <v>5</v>
      </c>
      <c r="V32" s="3">
        <f t="shared" si="27"/>
        <v>84</v>
      </c>
      <c r="W32" s="57">
        <v>28</v>
      </c>
      <c r="X32" s="68">
        <v>1456.8</v>
      </c>
      <c r="Y32" s="68">
        <v>836</v>
      </c>
      <c r="Z32" s="68">
        <v>2088</v>
      </c>
      <c r="AA32" s="68">
        <f t="shared" si="28"/>
        <v>4380.8</v>
      </c>
      <c r="AB32" s="69">
        <v>1460.2666666666701</v>
      </c>
      <c r="AC32" s="70">
        <f t="shared" si="9"/>
        <v>1488.2666666666701</v>
      </c>
      <c r="AD32" s="71">
        <f t="shared" si="10"/>
        <v>992.17777777778008</v>
      </c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76"/>
    </row>
    <row r="33" spans="1:192" s="5" customFormat="1" ht="31.5" customHeight="1">
      <c r="A33" s="30">
        <v>31</v>
      </c>
      <c r="B33" s="31" t="s">
        <v>43</v>
      </c>
      <c r="C33" s="32">
        <f t="shared" si="19"/>
        <v>560.16666666666663</v>
      </c>
      <c r="D33" s="32">
        <f t="shared" si="20"/>
        <v>727.7</v>
      </c>
      <c r="E33" s="32">
        <f t="shared" si="21"/>
        <v>762.17122635455394</v>
      </c>
      <c r="F33" s="32">
        <f t="shared" si="22"/>
        <v>2050.037893021221</v>
      </c>
      <c r="G33" s="33">
        <v>683.34596434040702</v>
      </c>
      <c r="H33" s="44">
        <v>553.5</v>
      </c>
      <c r="I33" s="44">
        <v>578.1</v>
      </c>
      <c r="J33" s="44">
        <v>614.87122635455398</v>
      </c>
      <c r="K33" s="45">
        <f t="shared" si="23"/>
        <v>1746.4712263545539</v>
      </c>
      <c r="L33" s="44">
        <f t="shared" si="24"/>
        <v>582.15707545151793</v>
      </c>
      <c r="M33" s="46">
        <f t="shared" si="25"/>
        <v>70.577777777777797</v>
      </c>
      <c r="N33" s="2">
        <v>0</v>
      </c>
      <c r="O33" s="2">
        <v>93.6</v>
      </c>
      <c r="P33" s="2">
        <v>91.9</v>
      </c>
      <c r="Q33" s="1">
        <f t="shared" si="26"/>
        <v>185.5</v>
      </c>
      <c r="R33" s="56">
        <v>152.69999999999999</v>
      </c>
      <c r="S33" s="2">
        <v>10</v>
      </c>
      <c r="T33" s="2">
        <v>54</v>
      </c>
      <c r="U33" s="2">
        <v>40</v>
      </c>
      <c r="V33" s="3">
        <f t="shared" si="27"/>
        <v>104</v>
      </c>
      <c r="W33" s="57">
        <v>34.6666666666667</v>
      </c>
      <c r="X33" s="68">
        <v>0</v>
      </c>
      <c r="Y33" s="68">
        <v>30</v>
      </c>
      <c r="Z33" s="68">
        <v>43.1</v>
      </c>
      <c r="AA33" s="68">
        <f t="shared" si="28"/>
        <v>73.099999999999994</v>
      </c>
      <c r="AB33" s="69">
        <v>24.366666666666699</v>
      </c>
      <c r="AC33" s="70">
        <f t="shared" si="9"/>
        <v>59.033333333333402</v>
      </c>
      <c r="AD33" s="71">
        <f t="shared" si="10"/>
        <v>39.355555555555604</v>
      </c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76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</row>
    <row r="34" spans="1:192" s="4" customFormat="1" ht="24" customHeight="1">
      <c r="A34" s="30">
        <v>32</v>
      </c>
      <c r="B34" s="31" t="s">
        <v>44</v>
      </c>
      <c r="C34" s="32">
        <f t="shared" si="19"/>
        <v>429.06666666666666</v>
      </c>
      <c r="D34" s="32">
        <f t="shared" si="20"/>
        <v>432.33333333333331</v>
      </c>
      <c r="E34" s="32">
        <f t="shared" si="21"/>
        <v>667.0145596878873</v>
      </c>
      <c r="F34" s="32">
        <f t="shared" si="22"/>
        <v>1528.4145596878873</v>
      </c>
      <c r="G34" s="33">
        <v>509.47151989596301</v>
      </c>
      <c r="H34" s="44">
        <v>353.4</v>
      </c>
      <c r="I34" s="44">
        <v>306.89999999999998</v>
      </c>
      <c r="J34" s="44">
        <v>512.28122635455395</v>
      </c>
      <c r="K34" s="45">
        <f t="shared" si="23"/>
        <v>1172.581226354554</v>
      </c>
      <c r="L34" s="44">
        <f t="shared" si="24"/>
        <v>390.86040878485136</v>
      </c>
      <c r="M34" s="46">
        <f t="shared" si="25"/>
        <v>61.966666666666669</v>
      </c>
      <c r="N34" s="2">
        <v>3</v>
      </c>
      <c r="O34" s="2">
        <v>78.099999999999994</v>
      </c>
      <c r="P34" s="2">
        <v>73.400000000000006</v>
      </c>
      <c r="Q34" s="1">
        <f t="shared" si="26"/>
        <v>154.5</v>
      </c>
      <c r="R34" s="56">
        <v>85.233333333333306</v>
      </c>
      <c r="S34" s="2">
        <v>9</v>
      </c>
      <c r="T34" s="2">
        <v>25</v>
      </c>
      <c r="U34" s="2">
        <v>94</v>
      </c>
      <c r="V34" s="3">
        <f t="shared" si="27"/>
        <v>128</v>
      </c>
      <c r="W34" s="57">
        <v>42.6666666666667</v>
      </c>
      <c r="X34" s="68">
        <v>100</v>
      </c>
      <c r="Y34" s="68">
        <v>46</v>
      </c>
      <c r="Z34" s="68">
        <v>28</v>
      </c>
      <c r="AA34" s="68">
        <f t="shared" si="28"/>
        <v>174</v>
      </c>
      <c r="AB34" s="69">
        <v>58</v>
      </c>
      <c r="AC34" s="70">
        <f t="shared" si="9"/>
        <v>100.6666666666667</v>
      </c>
      <c r="AD34" s="71">
        <f t="shared" si="10"/>
        <v>67.111111111111128</v>
      </c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76"/>
    </row>
    <row r="35" spans="1:192" s="5" customFormat="1" ht="31.5" customHeight="1">
      <c r="A35" s="30">
        <v>33</v>
      </c>
      <c r="B35" s="31" t="s">
        <v>45</v>
      </c>
      <c r="C35" s="32">
        <f t="shared" si="19"/>
        <v>763.66666666666663</v>
      </c>
      <c r="D35" s="32">
        <f t="shared" si="20"/>
        <v>874.06666666666661</v>
      </c>
      <c r="E35" s="32">
        <f t="shared" si="21"/>
        <v>1033.435176151761</v>
      </c>
      <c r="F35" s="32">
        <f t="shared" si="22"/>
        <v>2671.1685094850941</v>
      </c>
      <c r="G35" s="33">
        <v>890.38950316169803</v>
      </c>
      <c r="H35" s="44">
        <v>439</v>
      </c>
      <c r="I35" s="44">
        <v>461.3</v>
      </c>
      <c r="J35" s="44">
        <v>639.53517615176099</v>
      </c>
      <c r="K35" s="45">
        <f t="shared" si="23"/>
        <v>1539.8351761517611</v>
      </c>
      <c r="L35" s="44">
        <f t="shared" si="24"/>
        <v>513.27839205058706</v>
      </c>
      <c r="M35" s="46">
        <f t="shared" si="25"/>
        <v>148.16666666666666</v>
      </c>
      <c r="N35" s="2">
        <v>94</v>
      </c>
      <c r="O35" s="2">
        <v>138.1</v>
      </c>
      <c r="P35" s="2">
        <v>133.9</v>
      </c>
      <c r="Q35" s="1">
        <f t="shared" si="26"/>
        <v>366</v>
      </c>
      <c r="R35" s="56">
        <v>61.8333333333333</v>
      </c>
      <c r="S35" s="2">
        <v>69</v>
      </c>
      <c r="T35" s="2">
        <v>4</v>
      </c>
      <c r="U35" s="2">
        <v>25</v>
      </c>
      <c r="V35" s="3">
        <f t="shared" si="27"/>
        <v>98</v>
      </c>
      <c r="W35" s="57">
        <v>32.6666666666667</v>
      </c>
      <c r="X35" s="68">
        <v>277</v>
      </c>
      <c r="Y35" s="68">
        <v>408</v>
      </c>
      <c r="Z35" s="68">
        <v>365</v>
      </c>
      <c r="AA35" s="68">
        <f t="shared" si="28"/>
        <v>1050</v>
      </c>
      <c r="AB35" s="69">
        <v>350</v>
      </c>
      <c r="AC35" s="70">
        <f t="shared" si="9"/>
        <v>382.66666666666669</v>
      </c>
      <c r="AD35" s="71">
        <f t="shared" si="10"/>
        <v>255.11111111111111</v>
      </c>
      <c r="AE35" s="60"/>
      <c r="AF35" s="60" t="s">
        <v>46</v>
      </c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76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</row>
    <row r="36" spans="1:192" s="5" customFormat="1" ht="31.5" customHeight="1">
      <c r="A36" s="30">
        <v>34</v>
      </c>
      <c r="B36" s="31" t="s">
        <v>47</v>
      </c>
      <c r="C36" s="32">
        <f t="shared" si="19"/>
        <v>673.73333333333335</v>
      </c>
      <c r="D36" s="32">
        <f t="shared" si="20"/>
        <v>604.73333333333335</v>
      </c>
      <c r="E36" s="32">
        <f t="shared" si="21"/>
        <v>510.01789302122069</v>
      </c>
      <c r="F36" s="32">
        <f t="shared" si="22"/>
        <v>1788.4845596878874</v>
      </c>
      <c r="G36" s="33">
        <v>596.16151989596199</v>
      </c>
      <c r="H36" s="44">
        <v>528.4</v>
      </c>
      <c r="I36" s="44">
        <v>483.3</v>
      </c>
      <c r="J36" s="44">
        <v>393.65122635455401</v>
      </c>
      <c r="K36" s="45">
        <f t="shared" si="23"/>
        <v>1405.351226354554</v>
      </c>
      <c r="L36" s="44">
        <f t="shared" si="24"/>
        <v>468.45040878485133</v>
      </c>
      <c r="M36" s="46">
        <f t="shared" si="25"/>
        <v>56.922222222222103</v>
      </c>
      <c r="N36" s="2">
        <v>0</v>
      </c>
      <c r="O36" s="2">
        <v>68.099999999999994</v>
      </c>
      <c r="P36" s="2">
        <v>76.5</v>
      </c>
      <c r="Q36" s="1">
        <f t="shared" si="26"/>
        <v>144.6</v>
      </c>
      <c r="R36" s="56">
        <v>51.5</v>
      </c>
      <c r="S36" s="2">
        <v>18</v>
      </c>
      <c r="T36" s="2">
        <v>10</v>
      </c>
      <c r="U36" s="2">
        <v>15</v>
      </c>
      <c r="V36" s="3">
        <f t="shared" si="27"/>
        <v>43</v>
      </c>
      <c r="W36" s="57">
        <v>14.3333333333333</v>
      </c>
      <c r="X36" s="68">
        <v>200</v>
      </c>
      <c r="Y36" s="68">
        <v>70</v>
      </c>
      <c r="Z36" s="68">
        <v>44.8</v>
      </c>
      <c r="AA36" s="68">
        <f t="shared" si="28"/>
        <v>314.8</v>
      </c>
      <c r="AB36" s="69">
        <v>104.933333333333</v>
      </c>
      <c r="AC36" s="70">
        <f t="shared" si="9"/>
        <v>119.2666666666663</v>
      </c>
      <c r="AD36" s="71">
        <f t="shared" si="10"/>
        <v>79.511111111110864</v>
      </c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76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</row>
    <row r="37" spans="1:192" s="10" customFormat="1">
      <c r="B37" s="37"/>
      <c r="C37" s="22"/>
      <c r="D37" s="22"/>
      <c r="E37" s="22"/>
      <c r="F37" s="22"/>
      <c r="G37" s="22"/>
      <c r="H37" s="47"/>
      <c r="I37" s="47"/>
      <c r="J37" s="47"/>
      <c r="K37" s="47"/>
      <c r="L37" s="47"/>
      <c r="M37" s="48"/>
      <c r="N37" s="49"/>
      <c r="O37" s="49"/>
      <c r="P37" s="49"/>
      <c r="Q37" s="49"/>
      <c r="R37" s="58"/>
      <c r="S37" s="49"/>
      <c r="T37" s="49"/>
      <c r="U37" s="49"/>
      <c r="V37" s="49"/>
      <c r="W37" s="59"/>
      <c r="X37" s="49"/>
      <c r="Y37" s="49"/>
      <c r="Z37" s="49"/>
      <c r="AA37" s="49"/>
      <c r="AB37" s="74"/>
      <c r="AC37" s="75"/>
      <c r="AD37" s="21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</row>
    <row r="38" spans="1:192" s="10" customFormat="1">
      <c r="B38" s="37"/>
      <c r="C38" s="22"/>
      <c r="D38" s="22"/>
      <c r="E38" s="22"/>
      <c r="F38" s="22"/>
      <c r="G38" s="22"/>
      <c r="H38" s="47"/>
      <c r="I38" s="47"/>
      <c r="J38" s="47"/>
      <c r="K38" s="47"/>
      <c r="L38" s="47"/>
      <c r="M38" s="48"/>
      <c r="N38" s="49"/>
      <c r="O38" s="49"/>
      <c r="P38" s="49"/>
      <c r="Q38" s="49"/>
      <c r="R38" s="58"/>
      <c r="S38" s="49"/>
      <c r="T38" s="49"/>
      <c r="U38" s="49"/>
      <c r="V38" s="49"/>
      <c r="W38" s="59"/>
      <c r="X38" s="49"/>
      <c r="Y38" s="49"/>
      <c r="Z38" s="49"/>
      <c r="AA38" s="49"/>
      <c r="AB38" s="74"/>
      <c r="AC38" s="75"/>
      <c r="AD38" s="21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</row>
    <row r="39" spans="1:192" s="10" customFormat="1">
      <c r="B39" s="37"/>
      <c r="C39" s="22"/>
      <c r="D39" s="22"/>
      <c r="E39" s="22"/>
      <c r="F39" s="22"/>
      <c r="G39" s="22"/>
      <c r="H39" s="47"/>
      <c r="I39" s="47"/>
      <c r="J39" s="47"/>
      <c r="K39" s="47"/>
      <c r="L39" s="47"/>
      <c r="M39" s="48"/>
      <c r="N39" s="49"/>
      <c r="O39" s="49"/>
      <c r="P39" s="49"/>
      <c r="Q39" s="49"/>
      <c r="R39" s="58"/>
      <c r="S39" s="49"/>
      <c r="T39" s="49"/>
      <c r="U39" s="49"/>
      <c r="V39" s="49"/>
      <c r="W39" s="59"/>
      <c r="X39" s="49"/>
      <c r="Y39" s="49"/>
      <c r="Z39" s="49"/>
      <c r="AA39" s="49"/>
      <c r="AB39" s="74"/>
      <c r="AC39" s="75"/>
      <c r="AD39" s="21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</row>
    <row r="40" spans="1:192" s="10" customFormat="1">
      <c r="B40" s="37"/>
      <c r="C40" s="22"/>
      <c r="D40" s="22"/>
      <c r="E40" s="22"/>
      <c r="F40" s="22"/>
      <c r="G40" s="22"/>
      <c r="H40" s="47"/>
      <c r="I40" s="47"/>
      <c r="J40" s="47"/>
      <c r="K40" s="47"/>
      <c r="L40" s="47"/>
      <c r="M40" s="48"/>
      <c r="N40" s="49"/>
      <c r="O40" s="49"/>
      <c r="P40" s="49"/>
      <c r="Q40" s="49"/>
      <c r="R40" s="58"/>
      <c r="S40" s="49"/>
      <c r="T40" s="49"/>
      <c r="U40" s="49"/>
      <c r="V40" s="49"/>
      <c r="W40" s="59"/>
      <c r="X40" s="49"/>
      <c r="Y40" s="49"/>
      <c r="Z40" s="49"/>
      <c r="AA40" s="49"/>
      <c r="AB40" s="74"/>
      <c r="AC40" s="75"/>
      <c r="AD40" s="21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</row>
    <row r="41" spans="1:192" s="10" customFormat="1">
      <c r="B41" s="37"/>
      <c r="C41" s="22"/>
      <c r="D41" s="22"/>
      <c r="E41" s="22"/>
      <c r="F41" s="22"/>
      <c r="G41" s="22"/>
      <c r="H41" s="47"/>
      <c r="I41" s="47"/>
      <c r="J41" s="47"/>
      <c r="K41" s="47"/>
      <c r="L41" s="47"/>
      <c r="M41" s="48"/>
      <c r="N41" s="49"/>
      <c r="O41" s="49"/>
      <c r="P41" s="49"/>
      <c r="Q41" s="49"/>
      <c r="R41" s="58"/>
      <c r="S41" s="49"/>
      <c r="T41" s="49"/>
      <c r="U41" s="49"/>
      <c r="V41" s="49"/>
      <c r="W41" s="59"/>
      <c r="X41" s="49"/>
      <c r="Y41" s="49"/>
      <c r="Z41" s="49"/>
      <c r="AA41" s="49"/>
      <c r="AB41" s="74"/>
      <c r="AC41" s="75"/>
      <c r="AD41" s="21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</row>
    <row r="42" spans="1:192" s="10" customFormat="1">
      <c r="B42" s="37"/>
      <c r="C42" s="22"/>
      <c r="D42" s="22"/>
      <c r="E42" s="22"/>
      <c r="F42" s="22"/>
      <c r="G42" s="22"/>
      <c r="H42" s="47"/>
      <c r="I42" s="47"/>
      <c r="J42" s="47"/>
      <c r="K42" s="47"/>
      <c r="L42" s="47"/>
      <c r="M42" s="48"/>
      <c r="N42" s="49"/>
      <c r="O42" s="49"/>
      <c r="P42" s="49"/>
      <c r="Q42" s="49"/>
      <c r="R42" s="58"/>
      <c r="S42" s="49"/>
      <c r="T42" s="49"/>
      <c r="U42" s="49"/>
      <c r="V42" s="49"/>
      <c r="W42" s="59"/>
      <c r="X42" s="49"/>
      <c r="Y42" s="49"/>
      <c r="Z42" s="49"/>
      <c r="AA42" s="49"/>
      <c r="AB42" s="74"/>
      <c r="AC42" s="75"/>
      <c r="AD42" s="21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</row>
    <row r="43" spans="1:192" s="10" customFormat="1">
      <c r="B43" s="37"/>
      <c r="C43" s="22"/>
      <c r="D43" s="22"/>
      <c r="E43" s="22"/>
      <c r="F43" s="22"/>
      <c r="G43" s="22"/>
      <c r="H43" s="47"/>
      <c r="I43" s="47"/>
      <c r="J43" s="47"/>
      <c r="K43" s="47"/>
      <c r="L43" s="47"/>
      <c r="M43" s="48"/>
      <c r="N43" s="49"/>
      <c r="O43" s="49"/>
      <c r="P43" s="49"/>
      <c r="Q43" s="49"/>
      <c r="R43" s="58"/>
      <c r="S43" s="49"/>
      <c r="T43" s="49"/>
      <c r="U43" s="49"/>
      <c r="V43" s="49"/>
      <c r="W43" s="59"/>
      <c r="X43" s="49"/>
      <c r="Y43" s="49"/>
      <c r="Z43" s="49"/>
      <c r="AA43" s="49"/>
      <c r="AB43" s="74"/>
      <c r="AC43" s="75"/>
      <c r="AD43" s="21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</row>
    <row r="44" spans="1:192" s="10" customFormat="1">
      <c r="B44" s="37"/>
      <c r="C44" s="22"/>
      <c r="D44" s="22"/>
      <c r="E44" s="22"/>
      <c r="F44" s="22"/>
      <c r="G44" s="22"/>
      <c r="H44" s="47"/>
      <c r="I44" s="47"/>
      <c r="J44" s="47"/>
      <c r="K44" s="47"/>
      <c r="L44" s="47"/>
      <c r="M44" s="48"/>
      <c r="N44" s="49"/>
      <c r="O44" s="49"/>
      <c r="P44" s="49"/>
      <c r="Q44" s="49"/>
      <c r="R44" s="58"/>
      <c r="S44" s="49"/>
      <c r="T44" s="49"/>
      <c r="U44" s="49"/>
      <c r="V44" s="49"/>
      <c r="W44" s="59"/>
      <c r="X44" s="49"/>
      <c r="Y44" s="49"/>
      <c r="Z44" s="49"/>
      <c r="AA44" s="49"/>
      <c r="AB44" s="74"/>
      <c r="AC44" s="75"/>
      <c r="AD44" s="21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</row>
    <row r="45" spans="1:192" s="10" customFormat="1">
      <c r="B45" s="37"/>
      <c r="C45" s="22"/>
      <c r="D45" s="22"/>
      <c r="E45" s="22"/>
      <c r="F45" s="22"/>
      <c r="G45" s="22"/>
      <c r="H45" s="47"/>
      <c r="I45" s="47"/>
      <c r="J45" s="47"/>
      <c r="K45" s="47"/>
      <c r="L45" s="47"/>
      <c r="M45" s="48"/>
      <c r="N45" s="49"/>
      <c r="O45" s="49"/>
      <c r="P45" s="49"/>
      <c r="Q45" s="49"/>
      <c r="R45" s="58"/>
      <c r="S45" s="49"/>
      <c r="T45" s="49"/>
      <c r="U45" s="49"/>
      <c r="V45" s="49"/>
      <c r="W45" s="59"/>
      <c r="X45" s="49"/>
      <c r="Y45" s="49"/>
      <c r="Z45" s="49"/>
      <c r="AA45" s="49"/>
      <c r="AB45" s="74"/>
      <c r="AC45" s="75"/>
      <c r="AD45" s="21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</row>
    <row r="46" spans="1:192" s="10" customFormat="1">
      <c r="B46" s="37"/>
      <c r="C46" s="22"/>
      <c r="D46" s="22"/>
      <c r="E46" s="22"/>
      <c r="F46" s="22"/>
      <c r="G46" s="22"/>
      <c r="H46" s="47"/>
      <c r="I46" s="47"/>
      <c r="J46" s="47"/>
      <c r="K46" s="47"/>
      <c r="L46" s="47"/>
      <c r="M46" s="48"/>
      <c r="N46" s="49"/>
      <c r="O46" s="49"/>
      <c r="P46" s="49"/>
      <c r="Q46" s="49"/>
      <c r="R46" s="58"/>
      <c r="S46" s="49"/>
      <c r="T46" s="49"/>
      <c r="U46" s="49"/>
      <c r="V46" s="49"/>
      <c r="W46" s="59"/>
      <c r="X46" s="49"/>
      <c r="Y46" s="49"/>
      <c r="Z46" s="49"/>
      <c r="AA46" s="49"/>
      <c r="AB46" s="74"/>
      <c r="AC46" s="75"/>
      <c r="AD46" s="21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</row>
    <row r="47" spans="1:192" s="10" customFormat="1">
      <c r="B47" s="37"/>
      <c r="C47" s="22"/>
      <c r="D47" s="22"/>
      <c r="E47" s="22"/>
      <c r="F47" s="22"/>
      <c r="G47" s="22"/>
      <c r="H47" s="47"/>
      <c r="I47" s="47"/>
      <c r="J47" s="47"/>
      <c r="K47" s="47"/>
      <c r="L47" s="47"/>
      <c r="M47" s="48"/>
      <c r="N47" s="49"/>
      <c r="O47" s="49"/>
      <c r="P47" s="49"/>
      <c r="Q47" s="49"/>
      <c r="R47" s="58"/>
      <c r="S47" s="49"/>
      <c r="T47" s="49"/>
      <c r="U47" s="49"/>
      <c r="V47" s="49"/>
      <c r="W47" s="59"/>
      <c r="X47" s="49"/>
      <c r="Y47" s="49"/>
      <c r="Z47" s="49"/>
      <c r="AA47" s="49"/>
      <c r="AB47" s="74"/>
      <c r="AC47" s="75"/>
      <c r="AD47" s="21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</row>
    <row r="48" spans="1:192" s="10" customFormat="1">
      <c r="B48" s="37"/>
      <c r="C48" s="22"/>
      <c r="D48" s="22"/>
      <c r="E48" s="22"/>
      <c r="F48" s="22"/>
      <c r="G48" s="22"/>
      <c r="H48" s="47"/>
      <c r="I48" s="47"/>
      <c r="J48" s="47"/>
      <c r="K48" s="47"/>
      <c r="L48" s="47"/>
      <c r="M48" s="48"/>
      <c r="N48" s="49"/>
      <c r="O48" s="49"/>
      <c r="P48" s="49"/>
      <c r="Q48" s="49"/>
      <c r="R48" s="58"/>
      <c r="S48" s="49"/>
      <c r="T48" s="49"/>
      <c r="U48" s="49"/>
      <c r="V48" s="49"/>
      <c r="W48" s="59"/>
      <c r="X48" s="49"/>
      <c r="Y48" s="49"/>
      <c r="Z48" s="49"/>
      <c r="AA48" s="49"/>
      <c r="AB48" s="74"/>
      <c r="AC48" s="75"/>
      <c r="AD48" s="21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</row>
    <row r="49" spans="2:192" s="10" customFormat="1">
      <c r="B49" s="37"/>
      <c r="C49" s="22"/>
      <c r="D49" s="22"/>
      <c r="E49" s="22"/>
      <c r="F49" s="22"/>
      <c r="G49" s="22"/>
      <c r="H49" s="47"/>
      <c r="I49" s="47"/>
      <c r="J49" s="47"/>
      <c r="K49" s="47"/>
      <c r="L49" s="47"/>
      <c r="M49" s="48"/>
      <c r="N49" s="49"/>
      <c r="O49" s="49"/>
      <c r="P49" s="49"/>
      <c r="Q49" s="49"/>
      <c r="R49" s="58"/>
      <c r="S49" s="49"/>
      <c r="T49" s="49"/>
      <c r="U49" s="49"/>
      <c r="V49" s="49"/>
      <c r="W49" s="59"/>
      <c r="X49" s="49"/>
      <c r="Y49" s="49"/>
      <c r="Z49" s="49"/>
      <c r="AA49" s="49"/>
      <c r="AB49" s="74"/>
      <c r="AC49" s="75"/>
      <c r="AD49" s="21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</row>
    <row r="50" spans="2:192" s="10" customFormat="1">
      <c r="B50" s="37"/>
      <c r="C50" s="22"/>
      <c r="D50" s="22"/>
      <c r="E50" s="22"/>
      <c r="F50" s="22"/>
      <c r="G50" s="22"/>
      <c r="H50" s="47"/>
      <c r="I50" s="47"/>
      <c r="J50" s="47"/>
      <c r="K50" s="47"/>
      <c r="L50" s="47"/>
      <c r="M50" s="48"/>
      <c r="N50" s="49"/>
      <c r="O50" s="49"/>
      <c r="P50" s="49"/>
      <c r="Q50" s="49"/>
      <c r="R50" s="58"/>
      <c r="S50" s="49"/>
      <c r="T50" s="49"/>
      <c r="U50" s="49"/>
      <c r="V50" s="49"/>
      <c r="W50" s="59"/>
      <c r="X50" s="49"/>
      <c r="Y50" s="49"/>
      <c r="Z50" s="49"/>
      <c r="AA50" s="49"/>
      <c r="AB50" s="74"/>
      <c r="AC50" s="75"/>
      <c r="AD50" s="21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</row>
    <row r="51" spans="2:192" s="10" customFormat="1">
      <c r="B51" s="37"/>
      <c r="C51" s="22"/>
      <c r="D51" s="22"/>
      <c r="E51" s="22"/>
      <c r="F51" s="22"/>
      <c r="G51" s="22"/>
      <c r="H51" s="47"/>
      <c r="I51" s="47"/>
      <c r="J51" s="47"/>
      <c r="K51" s="47"/>
      <c r="L51" s="47"/>
      <c r="M51" s="48"/>
      <c r="N51" s="49"/>
      <c r="O51" s="49"/>
      <c r="P51" s="49"/>
      <c r="Q51" s="49"/>
      <c r="R51" s="58"/>
      <c r="S51" s="49"/>
      <c r="T51" s="49"/>
      <c r="U51" s="49"/>
      <c r="V51" s="49"/>
      <c r="W51" s="59"/>
      <c r="X51" s="49"/>
      <c r="Y51" s="49"/>
      <c r="Z51" s="49"/>
      <c r="AA51" s="49"/>
      <c r="AB51" s="74"/>
      <c r="AC51" s="75"/>
      <c r="AD51" s="21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</row>
    <row r="52" spans="2:192" s="10" customFormat="1">
      <c r="B52" s="37"/>
      <c r="C52" s="22"/>
      <c r="D52" s="22"/>
      <c r="E52" s="22"/>
      <c r="F52" s="22"/>
      <c r="G52" s="22"/>
      <c r="H52" s="47"/>
      <c r="I52" s="47"/>
      <c r="J52" s="47"/>
      <c r="K52" s="47"/>
      <c r="L52" s="47"/>
      <c r="M52" s="48"/>
      <c r="N52" s="49"/>
      <c r="O52" s="49"/>
      <c r="P52" s="49"/>
      <c r="Q52" s="49"/>
      <c r="R52" s="58"/>
      <c r="S52" s="49"/>
      <c r="T52" s="49"/>
      <c r="U52" s="49"/>
      <c r="V52" s="49"/>
      <c r="W52" s="59"/>
      <c r="X52" s="49"/>
      <c r="Y52" s="49"/>
      <c r="Z52" s="49"/>
      <c r="AA52" s="49"/>
      <c r="AB52" s="74"/>
      <c r="AC52" s="75"/>
      <c r="AD52" s="21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</row>
    <row r="53" spans="2:192" s="10" customFormat="1">
      <c r="B53" s="37"/>
      <c r="C53" s="22"/>
      <c r="D53" s="22"/>
      <c r="E53" s="22"/>
      <c r="F53" s="22"/>
      <c r="G53" s="22"/>
      <c r="H53" s="47"/>
      <c r="I53" s="47"/>
      <c r="J53" s="47"/>
      <c r="K53" s="47"/>
      <c r="L53" s="47"/>
      <c r="M53" s="48"/>
      <c r="N53" s="49"/>
      <c r="O53" s="49"/>
      <c r="P53" s="49"/>
      <c r="Q53" s="49"/>
      <c r="R53" s="58"/>
      <c r="S53" s="49"/>
      <c r="T53" s="49"/>
      <c r="U53" s="49"/>
      <c r="V53" s="49"/>
      <c r="W53" s="59"/>
      <c r="X53" s="49"/>
      <c r="Y53" s="49"/>
      <c r="Z53" s="49"/>
      <c r="AA53" s="49"/>
      <c r="AB53" s="74"/>
      <c r="AC53" s="75"/>
      <c r="AD53" s="21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</row>
    <row r="54" spans="2:192" s="10" customFormat="1">
      <c r="B54" s="37"/>
      <c r="C54" s="22"/>
      <c r="D54" s="22"/>
      <c r="E54" s="22"/>
      <c r="F54" s="22"/>
      <c r="G54" s="22"/>
      <c r="H54" s="47"/>
      <c r="I54" s="47"/>
      <c r="J54" s="47"/>
      <c r="K54" s="47"/>
      <c r="L54" s="47"/>
      <c r="M54" s="48"/>
      <c r="N54" s="49"/>
      <c r="O54" s="49"/>
      <c r="P54" s="49"/>
      <c r="Q54" s="49"/>
      <c r="R54" s="58"/>
      <c r="S54" s="49"/>
      <c r="T54" s="49"/>
      <c r="U54" s="49"/>
      <c r="V54" s="49"/>
      <c r="W54" s="59"/>
      <c r="X54" s="49"/>
      <c r="Y54" s="49"/>
      <c r="Z54" s="49"/>
      <c r="AA54" s="49"/>
      <c r="AB54" s="74"/>
      <c r="AC54" s="75"/>
      <c r="AD54" s="21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</row>
    <row r="55" spans="2:192" s="10" customFormat="1">
      <c r="B55" s="37"/>
      <c r="C55" s="22"/>
      <c r="D55" s="22"/>
      <c r="E55" s="22"/>
      <c r="F55" s="22"/>
      <c r="G55" s="22"/>
      <c r="H55" s="47"/>
      <c r="I55" s="47"/>
      <c r="J55" s="47"/>
      <c r="K55" s="47"/>
      <c r="L55" s="47"/>
      <c r="M55" s="48"/>
      <c r="N55" s="49"/>
      <c r="O55" s="49"/>
      <c r="P55" s="49"/>
      <c r="Q55" s="49"/>
      <c r="R55" s="58"/>
      <c r="S55" s="49"/>
      <c r="T55" s="49"/>
      <c r="U55" s="49"/>
      <c r="V55" s="49"/>
      <c r="W55" s="59"/>
      <c r="X55" s="49"/>
      <c r="Y55" s="49"/>
      <c r="Z55" s="49"/>
      <c r="AA55" s="49"/>
      <c r="AB55" s="74"/>
      <c r="AC55" s="75"/>
      <c r="AD55" s="21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</row>
    <row r="56" spans="2:192" s="10" customFormat="1">
      <c r="B56" s="37"/>
      <c r="C56" s="22"/>
      <c r="D56" s="22"/>
      <c r="E56" s="22"/>
      <c r="F56" s="22"/>
      <c r="G56" s="22"/>
      <c r="H56" s="47"/>
      <c r="I56" s="47"/>
      <c r="J56" s="47"/>
      <c r="K56" s="47"/>
      <c r="L56" s="47"/>
      <c r="M56" s="48"/>
      <c r="N56" s="49"/>
      <c r="O56" s="49"/>
      <c r="P56" s="49"/>
      <c r="Q56" s="49"/>
      <c r="R56" s="58"/>
      <c r="S56" s="49"/>
      <c r="T56" s="49"/>
      <c r="U56" s="49"/>
      <c r="V56" s="49"/>
      <c r="W56" s="59"/>
      <c r="X56" s="49"/>
      <c r="Y56" s="49"/>
      <c r="Z56" s="49"/>
      <c r="AA56" s="49"/>
      <c r="AB56" s="74"/>
      <c r="AC56" s="75"/>
      <c r="AD56" s="21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</row>
    <row r="57" spans="2:192" s="10" customFormat="1">
      <c r="B57" s="37"/>
      <c r="C57" s="22"/>
      <c r="D57" s="22"/>
      <c r="E57" s="22"/>
      <c r="F57" s="22"/>
      <c r="G57" s="22"/>
      <c r="H57" s="47"/>
      <c r="I57" s="47"/>
      <c r="J57" s="47"/>
      <c r="K57" s="47"/>
      <c r="L57" s="47"/>
      <c r="M57" s="48"/>
      <c r="N57" s="49"/>
      <c r="O57" s="49"/>
      <c r="P57" s="49"/>
      <c r="Q57" s="49"/>
      <c r="R57" s="58"/>
      <c r="S57" s="49"/>
      <c r="T57" s="49"/>
      <c r="U57" s="49"/>
      <c r="V57" s="49"/>
      <c r="W57" s="59"/>
      <c r="X57" s="49"/>
      <c r="Y57" s="49"/>
      <c r="Z57" s="49"/>
      <c r="AA57" s="49"/>
      <c r="AB57" s="74"/>
      <c r="AC57" s="75"/>
      <c r="AD57" s="21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</row>
    <row r="58" spans="2:192" s="10" customFormat="1">
      <c r="B58" s="37"/>
      <c r="C58" s="22"/>
      <c r="D58" s="22"/>
      <c r="E58" s="22"/>
      <c r="F58" s="22"/>
      <c r="G58" s="22"/>
      <c r="H58" s="47"/>
      <c r="I58" s="47"/>
      <c r="J58" s="47"/>
      <c r="K58" s="47"/>
      <c r="L58" s="47"/>
      <c r="M58" s="48"/>
      <c r="N58" s="49"/>
      <c r="O58" s="49"/>
      <c r="P58" s="49"/>
      <c r="Q58" s="49"/>
      <c r="R58" s="58"/>
      <c r="S58" s="49"/>
      <c r="T58" s="49"/>
      <c r="U58" s="49"/>
      <c r="V58" s="49"/>
      <c r="W58" s="59"/>
      <c r="X58" s="49"/>
      <c r="Y58" s="49"/>
      <c r="Z58" s="49"/>
      <c r="AA58" s="49"/>
      <c r="AB58" s="74"/>
      <c r="AC58" s="75"/>
      <c r="AD58" s="21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</row>
    <row r="59" spans="2:192" s="10" customFormat="1">
      <c r="B59" s="37"/>
      <c r="C59" s="22"/>
      <c r="D59" s="22"/>
      <c r="E59" s="22"/>
      <c r="F59" s="22"/>
      <c r="G59" s="22"/>
      <c r="H59" s="47"/>
      <c r="I59" s="47"/>
      <c r="J59" s="47"/>
      <c r="K59" s="47"/>
      <c r="L59" s="47"/>
      <c r="M59" s="48"/>
      <c r="N59" s="49"/>
      <c r="O59" s="49"/>
      <c r="P59" s="49"/>
      <c r="Q59" s="49"/>
      <c r="R59" s="58"/>
      <c r="S59" s="49"/>
      <c r="T59" s="49"/>
      <c r="U59" s="49"/>
      <c r="V59" s="49"/>
      <c r="W59" s="59"/>
      <c r="X59" s="49"/>
      <c r="Y59" s="49"/>
      <c r="Z59" s="49"/>
      <c r="AA59" s="49"/>
      <c r="AB59" s="74"/>
      <c r="AC59" s="75"/>
      <c r="AD59" s="21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</row>
    <row r="60" spans="2:192" s="10" customFormat="1">
      <c r="B60" s="37"/>
      <c r="C60" s="22"/>
      <c r="D60" s="22"/>
      <c r="E60" s="22"/>
      <c r="F60" s="22"/>
      <c r="G60" s="22"/>
      <c r="H60" s="47"/>
      <c r="I60" s="47"/>
      <c r="J60" s="47"/>
      <c r="K60" s="47"/>
      <c r="L60" s="47"/>
      <c r="M60" s="48"/>
      <c r="N60" s="49"/>
      <c r="O60" s="49"/>
      <c r="P60" s="49"/>
      <c r="Q60" s="49"/>
      <c r="R60" s="58"/>
      <c r="S60" s="49"/>
      <c r="T60" s="49"/>
      <c r="U60" s="49"/>
      <c r="V60" s="49"/>
      <c r="W60" s="59"/>
      <c r="X60" s="49"/>
      <c r="Y60" s="49"/>
      <c r="Z60" s="49"/>
      <c r="AA60" s="49"/>
      <c r="AB60" s="74"/>
      <c r="AC60" s="75"/>
      <c r="AD60" s="21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</row>
    <row r="61" spans="2:192" s="10" customFormat="1">
      <c r="B61" s="37"/>
      <c r="C61" s="22"/>
      <c r="D61" s="22"/>
      <c r="E61" s="22"/>
      <c r="F61" s="22"/>
      <c r="G61" s="22"/>
      <c r="H61" s="47"/>
      <c r="I61" s="47"/>
      <c r="J61" s="47"/>
      <c r="K61" s="47"/>
      <c r="L61" s="47"/>
      <c r="M61" s="48"/>
      <c r="N61" s="49"/>
      <c r="O61" s="49"/>
      <c r="P61" s="49"/>
      <c r="Q61" s="49"/>
      <c r="R61" s="58"/>
      <c r="S61" s="49"/>
      <c r="T61" s="49"/>
      <c r="U61" s="49"/>
      <c r="V61" s="49"/>
      <c r="W61" s="59"/>
      <c r="X61" s="49"/>
      <c r="Y61" s="49"/>
      <c r="Z61" s="49"/>
      <c r="AA61" s="49"/>
      <c r="AB61" s="74"/>
      <c r="AC61" s="75"/>
      <c r="AD61" s="21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</row>
    <row r="62" spans="2:192" s="10" customFormat="1">
      <c r="B62" s="37"/>
      <c r="C62" s="22"/>
      <c r="D62" s="22"/>
      <c r="E62" s="22"/>
      <c r="F62" s="22"/>
      <c r="G62" s="22"/>
      <c r="H62" s="47"/>
      <c r="I62" s="47"/>
      <c r="J62" s="47"/>
      <c r="K62" s="47"/>
      <c r="L62" s="47"/>
      <c r="M62" s="48"/>
      <c r="N62" s="49"/>
      <c r="O62" s="49"/>
      <c r="P62" s="49"/>
      <c r="Q62" s="49"/>
      <c r="R62" s="58"/>
      <c r="S62" s="49"/>
      <c r="T62" s="49"/>
      <c r="U62" s="49"/>
      <c r="V62" s="49"/>
      <c r="W62" s="59"/>
      <c r="X62" s="49"/>
      <c r="Y62" s="49"/>
      <c r="Z62" s="49"/>
      <c r="AA62" s="49"/>
      <c r="AB62" s="74"/>
      <c r="AC62" s="75"/>
      <c r="AD62" s="21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</row>
    <row r="63" spans="2:192" s="10" customFormat="1">
      <c r="B63" s="37"/>
      <c r="C63" s="22"/>
      <c r="D63" s="22"/>
      <c r="E63" s="22"/>
      <c r="F63" s="22"/>
      <c r="G63" s="22"/>
      <c r="H63" s="47"/>
      <c r="I63" s="47"/>
      <c r="J63" s="47"/>
      <c r="K63" s="47"/>
      <c r="L63" s="47"/>
      <c r="M63" s="48"/>
      <c r="N63" s="49"/>
      <c r="O63" s="49"/>
      <c r="P63" s="49"/>
      <c r="Q63" s="49"/>
      <c r="R63" s="58"/>
      <c r="S63" s="49"/>
      <c r="T63" s="49"/>
      <c r="U63" s="49"/>
      <c r="V63" s="49"/>
      <c r="W63" s="59"/>
      <c r="X63" s="49"/>
      <c r="Y63" s="49"/>
      <c r="Z63" s="49"/>
      <c r="AA63" s="49"/>
      <c r="AB63" s="74"/>
      <c r="AC63" s="75"/>
      <c r="AD63" s="21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</row>
    <row r="64" spans="2:192" s="10" customFormat="1">
      <c r="B64" s="37"/>
      <c r="C64" s="22"/>
      <c r="D64" s="22"/>
      <c r="E64" s="22"/>
      <c r="F64" s="22"/>
      <c r="G64" s="22"/>
      <c r="H64" s="47"/>
      <c r="I64" s="47"/>
      <c r="J64" s="47"/>
      <c r="K64" s="47"/>
      <c r="L64" s="47"/>
      <c r="M64" s="48"/>
      <c r="N64" s="49"/>
      <c r="O64" s="49"/>
      <c r="P64" s="49"/>
      <c r="Q64" s="49"/>
      <c r="R64" s="58"/>
      <c r="S64" s="49"/>
      <c r="T64" s="49"/>
      <c r="U64" s="49"/>
      <c r="V64" s="49"/>
      <c r="W64" s="59"/>
      <c r="X64" s="49"/>
      <c r="Y64" s="49"/>
      <c r="Z64" s="49"/>
      <c r="AA64" s="49"/>
      <c r="AB64" s="74"/>
      <c r="AC64" s="75"/>
      <c r="AD64" s="21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</row>
    <row r="65" spans="2:192" s="10" customFormat="1">
      <c r="B65" s="37"/>
      <c r="C65" s="22"/>
      <c r="D65" s="22"/>
      <c r="E65" s="22"/>
      <c r="F65" s="22"/>
      <c r="G65" s="22"/>
      <c r="H65" s="47"/>
      <c r="I65" s="47"/>
      <c r="J65" s="47"/>
      <c r="K65" s="47"/>
      <c r="L65" s="47"/>
      <c r="M65" s="48"/>
      <c r="N65" s="49"/>
      <c r="O65" s="49"/>
      <c r="P65" s="49"/>
      <c r="Q65" s="49"/>
      <c r="R65" s="58"/>
      <c r="S65" s="49"/>
      <c r="T65" s="49"/>
      <c r="U65" s="49"/>
      <c r="V65" s="49"/>
      <c r="W65" s="59"/>
      <c r="X65" s="49"/>
      <c r="Y65" s="49"/>
      <c r="Z65" s="49"/>
      <c r="AA65" s="49"/>
      <c r="AB65" s="74"/>
      <c r="AC65" s="75"/>
      <c r="AD65" s="21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</row>
    <row r="66" spans="2:192" s="10" customFormat="1">
      <c r="B66" s="37"/>
      <c r="C66" s="22"/>
      <c r="D66" s="22"/>
      <c r="E66" s="22"/>
      <c r="F66" s="22"/>
      <c r="G66" s="22"/>
      <c r="H66" s="47"/>
      <c r="I66" s="47"/>
      <c r="J66" s="47"/>
      <c r="K66" s="47"/>
      <c r="L66" s="47"/>
      <c r="M66" s="48"/>
      <c r="N66" s="49"/>
      <c r="O66" s="49"/>
      <c r="P66" s="49"/>
      <c r="Q66" s="49"/>
      <c r="R66" s="58"/>
      <c r="S66" s="49"/>
      <c r="T66" s="49"/>
      <c r="U66" s="49"/>
      <c r="V66" s="49"/>
      <c r="W66" s="59"/>
      <c r="X66" s="49"/>
      <c r="Y66" s="49"/>
      <c r="Z66" s="49"/>
      <c r="AA66" s="49"/>
      <c r="AB66" s="74"/>
      <c r="AC66" s="75"/>
      <c r="AD66" s="21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</row>
    <row r="67" spans="2:192" s="10" customFormat="1">
      <c r="B67" s="37"/>
      <c r="C67" s="22"/>
      <c r="D67" s="22"/>
      <c r="E67" s="22"/>
      <c r="F67" s="22"/>
      <c r="G67" s="22"/>
      <c r="H67" s="47"/>
      <c r="I67" s="47"/>
      <c r="J67" s="47"/>
      <c r="K67" s="47"/>
      <c r="L67" s="47"/>
      <c r="M67" s="48"/>
      <c r="N67" s="49"/>
      <c r="O67" s="49"/>
      <c r="P67" s="49"/>
      <c r="Q67" s="49"/>
      <c r="R67" s="58"/>
      <c r="S67" s="49"/>
      <c r="T67" s="49"/>
      <c r="U67" s="49"/>
      <c r="V67" s="49"/>
      <c r="W67" s="59"/>
      <c r="X67" s="49"/>
      <c r="Y67" s="49"/>
      <c r="Z67" s="49"/>
      <c r="AA67" s="49"/>
      <c r="AB67" s="74"/>
      <c r="AC67" s="75"/>
      <c r="AD67" s="21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</row>
    <row r="68" spans="2:192" s="10" customFormat="1">
      <c r="B68" s="37"/>
      <c r="C68" s="22"/>
      <c r="D68" s="22"/>
      <c r="E68" s="22"/>
      <c r="F68" s="22"/>
      <c r="G68" s="22"/>
      <c r="H68" s="47"/>
      <c r="I68" s="47"/>
      <c r="J68" s="47"/>
      <c r="K68" s="47"/>
      <c r="L68" s="47"/>
      <c r="M68" s="48"/>
      <c r="N68" s="49"/>
      <c r="O68" s="49"/>
      <c r="P68" s="49"/>
      <c r="Q68" s="49"/>
      <c r="R68" s="58"/>
      <c r="S68" s="49"/>
      <c r="T68" s="49"/>
      <c r="U68" s="49"/>
      <c r="V68" s="49"/>
      <c r="W68" s="59"/>
      <c r="X68" s="49"/>
      <c r="Y68" s="49"/>
      <c r="Z68" s="49"/>
      <c r="AA68" s="49"/>
      <c r="AB68" s="74"/>
      <c r="AC68" s="75"/>
      <c r="AD68" s="21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</row>
    <row r="69" spans="2:192" s="10" customFormat="1">
      <c r="B69" s="37"/>
      <c r="C69" s="22"/>
      <c r="D69" s="22"/>
      <c r="E69" s="22"/>
      <c r="F69" s="22"/>
      <c r="G69" s="22"/>
      <c r="H69" s="47"/>
      <c r="I69" s="47"/>
      <c r="J69" s="47"/>
      <c r="K69" s="47"/>
      <c r="L69" s="47"/>
      <c r="M69" s="48"/>
      <c r="N69" s="49"/>
      <c r="O69" s="49"/>
      <c r="P69" s="49"/>
      <c r="Q69" s="49"/>
      <c r="R69" s="58"/>
      <c r="S69" s="49"/>
      <c r="T69" s="49"/>
      <c r="U69" s="49"/>
      <c r="V69" s="49"/>
      <c r="W69" s="59"/>
      <c r="X69" s="49"/>
      <c r="Y69" s="49"/>
      <c r="Z69" s="49"/>
      <c r="AA69" s="49"/>
      <c r="AB69" s="74"/>
      <c r="AC69" s="75"/>
      <c r="AD69" s="21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</row>
    <row r="70" spans="2:192" s="10" customFormat="1">
      <c r="B70" s="37"/>
      <c r="C70" s="22"/>
      <c r="D70" s="22"/>
      <c r="E70" s="22"/>
      <c r="F70" s="22"/>
      <c r="G70" s="22"/>
      <c r="H70" s="47"/>
      <c r="I70" s="47"/>
      <c r="J70" s="47"/>
      <c r="K70" s="47"/>
      <c r="L70" s="47"/>
      <c r="M70" s="48"/>
      <c r="N70" s="49"/>
      <c r="O70" s="49"/>
      <c r="P70" s="49"/>
      <c r="Q70" s="49"/>
      <c r="R70" s="58"/>
      <c r="S70" s="49"/>
      <c r="T70" s="49"/>
      <c r="U70" s="49"/>
      <c r="V70" s="49"/>
      <c r="W70" s="59"/>
      <c r="X70" s="49"/>
      <c r="Y70" s="49"/>
      <c r="Z70" s="49"/>
      <c r="AA70" s="49"/>
      <c r="AB70" s="74"/>
      <c r="AC70" s="75"/>
      <c r="AD70" s="21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</row>
    <row r="71" spans="2:192" s="10" customFormat="1">
      <c r="B71" s="37"/>
      <c r="C71" s="22"/>
      <c r="D71" s="22"/>
      <c r="E71" s="22"/>
      <c r="F71" s="22"/>
      <c r="G71" s="22"/>
      <c r="H71" s="47"/>
      <c r="I71" s="47"/>
      <c r="J71" s="47"/>
      <c r="K71" s="47"/>
      <c r="L71" s="47"/>
      <c r="M71" s="48"/>
      <c r="N71" s="49"/>
      <c r="O71" s="49"/>
      <c r="P71" s="49"/>
      <c r="Q71" s="49"/>
      <c r="R71" s="58"/>
      <c r="S71" s="49"/>
      <c r="T71" s="49"/>
      <c r="U71" s="49"/>
      <c r="V71" s="49"/>
      <c r="W71" s="59"/>
      <c r="X71" s="49"/>
      <c r="Y71" s="49"/>
      <c r="Z71" s="49"/>
      <c r="AA71" s="49"/>
      <c r="AB71" s="74"/>
      <c r="AC71" s="75"/>
      <c r="AD71" s="21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</row>
    <row r="72" spans="2:192" s="10" customFormat="1">
      <c r="B72" s="37"/>
      <c r="C72" s="22"/>
      <c r="D72" s="22"/>
      <c r="E72" s="22"/>
      <c r="F72" s="22"/>
      <c r="G72" s="22"/>
      <c r="H72" s="47"/>
      <c r="I72" s="47"/>
      <c r="J72" s="47"/>
      <c r="K72" s="47"/>
      <c r="L72" s="47"/>
      <c r="M72" s="48"/>
      <c r="N72" s="49"/>
      <c r="O72" s="49"/>
      <c r="P72" s="49"/>
      <c r="Q72" s="49"/>
      <c r="R72" s="58"/>
      <c r="S72" s="49"/>
      <c r="T72" s="49"/>
      <c r="U72" s="49"/>
      <c r="V72" s="49"/>
      <c r="W72" s="59"/>
      <c r="X72" s="49"/>
      <c r="Y72" s="49"/>
      <c r="Z72" s="49"/>
      <c r="AA72" s="49"/>
      <c r="AB72" s="74"/>
      <c r="AC72" s="75"/>
      <c r="AD72" s="21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</row>
    <row r="73" spans="2:192" s="10" customFormat="1">
      <c r="B73" s="37"/>
      <c r="C73" s="22"/>
      <c r="D73" s="22"/>
      <c r="E73" s="22"/>
      <c r="F73" s="22"/>
      <c r="G73" s="22"/>
      <c r="H73" s="47"/>
      <c r="I73" s="47"/>
      <c r="J73" s="47"/>
      <c r="K73" s="47"/>
      <c r="L73" s="47"/>
      <c r="M73" s="48"/>
      <c r="N73" s="49"/>
      <c r="O73" s="49"/>
      <c r="P73" s="49"/>
      <c r="Q73" s="49"/>
      <c r="R73" s="58"/>
      <c r="S73" s="49"/>
      <c r="T73" s="49"/>
      <c r="U73" s="49"/>
      <c r="V73" s="49"/>
      <c r="W73" s="59"/>
      <c r="X73" s="49"/>
      <c r="Y73" s="49"/>
      <c r="Z73" s="49"/>
      <c r="AA73" s="49"/>
      <c r="AB73" s="74"/>
      <c r="AC73" s="75"/>
      <c r="AD73" s="21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</row>
    <row r="74" spans="2:192" s="10" customFormat="1">
      <c r="B74" s="37"/>
      <c r="C74" s="22"/>
      <c r="D74" s="22"/>
      <c r="E74" s="22"/>
      <c r="F74" s="22"/>
      <c r="G74" s="22"/>
      <c r="H74" s="47"/>
      <c r="I74" s="47"/>
      <c r="J74" s="47"/>
      <c r="K74" s="47"/>
      <c r="L74" s="47"/>
      <c r="M74" s="48"/>
      <c r="N74" s="49"/>
      <c r="O74" s="49"/>
      <c r="P74" s="49"/>
      <c r="Q74" s="49"/>
      <c r="R74" s="58"/>
      <c r="S74" s="49"/>
      <c r="T74" s="49"/>
      <c r="U74" s="49"/>
      <c r="V74" s="49"/>
      <c r="W74" s="59"/>
      <c r="X74" s="49"/>
      <c r="Y74" s="49"/>
      <c r="Z74" s="49"/>
      <c r="AA74" s="49"/>
      <c r="AB74" s="74"/>
      <c r="AC74" s="75"/>
      <c r="AD74" s="21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</row>
    <row r="75" spans="2:192" s="10" customFormat="1">
      <c r="B75" s="37"/>
      <c r="C75" s="22"/>
      <c r="D75" s="22"/>
      <c r="E75" s="22"/>
      <c r="F75" s="22"/>
      <c r="G75" s="22"/>
      <c r="H75" s="47"/>
      <c r="I75" s="47"/>
      <c r="J75" s="47"/>
      <c r="K75" s="47"/>
      <c r="L75" s="47"/>
      <c r="M75" s="48"/>
      <c r="N75" s="49"/>
      <c r="O75" s="49"/>
      <c r="P75" s="49"/>
      <c r="Q75" s="49"/>
      <c r="R75" s="58"/>
      <c r="S75" s="49"/>
      <c r="T75" s="49"/>
      <c r="U75" s="49"/>
      <c r="V75" s="49"/>
      <c r="W75" s="59"/>
      <c r="X75" s="49"/>
      <c r="Y75" s="49"/>
      <c r="Z75" s="49"/>
      <c r="AA75" s="49"/>
      <c r="AB75" s="74"/>
      <c r="AC75" s="75"/>
      <c r="AD75" s="21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</row>
    <row r="76" spans="2:192" s="10" customFormat="1">
      <c r="B76" s="37"/>
      <c r="C76" s="22"/>
      <c r="D76" s="22"/>
      <c r="E76" s="22"/>
      <c r="F76" s="22"/>
      <c r="G76" s="22"/>
      <c r="H76" s="47"/>
      <c r="I76" s="47"/>
      <c r="J76" s="47"/>
      <c r="K76" s="47"/>
      <c r="L76" s="47"/>
      <c r="M76" s="48"/>
      <c r="N76" s="49"/>
      <c r="O76" s="49"/>
      <c r="P76" s="49"/>
      <c r="Q76" s="49"/>
      <c r="R76" s="58"/>
      <c r="S76" s="49"/>
      <c r="T76" s="49"/>
      <c r="U76" s="49"/>
      <c r="V76" s="49"/>
      <c r="W76" s="59"/>
      <c r="X76" s="49"/>
      <c r="Y76" s="49"/>
      <c r="Z76" s="49"/>
      <c r="AA76" s="49"/>
      <c r="AB76" s="74"/>
      <c r="AC76" s="75"/>
      <c r="AD76" s="21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</row>
    <row r="77" spans="2:192" s="10" customFormat="1">
      <c r="B77" s="37"/>
      <c r="C77" s="22"/>
      <c r="D77" s="22"/>
      <c r="E77" s="22"/>
      <c r="F77" s="22"/>
      <c r="G77" s="22"/>
      <c r="H77" s="47"/>
      <c r="I77" s="47"/>
      <c r="J77" s="47"/>
      <c r="K77" s="47"/>
      <c r="L77" s="47"/>
      <c r="M77" s="48"/>
      <c r="N77" s="49"/>
      <c r="O77" s="49"/>
      <c r="P77" s="49"/>
      <c r="Q77" s="49"/>
      <c r="R77" s="58"/>
      <c r="S77" s="49"/>
      <c r="T77" s="49"/>
      <c r="U77" s="49"/>
      <c r="V77" s="49"/>
      <c r="W77" s="59"/>
      <c r="X77" s="49"/>
      <c r="Y77" s="49"/>
      <c r="Z77" s="49"/>
      <c r="AA77" s="49"/>
      <c r="AB77" s="74"/>
      <c r="AC77" s="75"/>
      <c r="AD77" s="21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</row>
    <row r="78" spans="2:192" s="10" customFormat="1">
      <c r="B78" s="37"/>
      <c r="C78" s="22"/>
      <c r="D78" s="22"/>
      <c r="E78" s="22"/>
      <c r="F78" s="22"/>
      <c r="G78" s="22"/>
      <c r="H78" s="47"/>
      <c r="I78" s="47"/>
      <c r="J78" s="47"/>
      <c r="K78" s="47"/>
      <c r="L78" s="47"/>
      <c r="M78" s="48"/>
      <c r="N78" s="49"/>
      <c r="O78" s="49"/>
      <c r="P78" s="49"/>
      <c r="Q78" s="49"/>
      <c r="R78" s="58"/>
      <c r="S78" s="49"/>
      <c r="T78" s="49"/>
      <c r="U78" s="49"/>
      <c r="V78" s="49"/>
      <c r="W78" s="59"/>
      <c r="X78" s="49"/>
      <c r="Y78" s="49"/>
      <c r="Z78" s="49"/>
      <c r="AA78" s="49"/>
      <c r="AB78" s="74"/>
      <c r="AC78" s="75"/>
      <c r="AD78" s="21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</row>
    <row r="79" spans="2:192" s="10" customFormat="1">
      <c r="B79" s="37"/>
      <c r="C79" s="22"/>
      <c r="D79" s="22"/>
      <c r="E79" s="22"/>
      <c r="F79" s="22"/>
      <c r="G79" s="22"/>
      <c r="H79" s="47"/>
      <c r="I79" s="47"/>
      <c r="J79" s="47"/>
      <c r="K79" s="47"/>
      <c r="L79" s="47"/>
      <c r="M79" s="48"/>
      <c r="N79" s="49"/>
      <c r="O79" s="49"/>
      <c r="P79" s="49"/>
      <c r="Q79" s="49"/>
      <c r="R79" s="58"/>
      <c r="S79" s="49"/>
      <c r="T79" s="49"/>
      <c r="U79" s="49"/>
      <c r="V79" s="49"/>
      <c r="W79" s="59"/>
      <c r="X79" s="49"/>
      <c r="Y79" s="49"/>
      <c r="Z79" s="49"/>
      <c r="AA79" s="49"/>
      <c r="AB79" s="74"/>
      <c r="AC79" s="75"/>
      <c r="AD79" s="21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2"/>
      <c r="GD79" s="22"/>
      <c r="GE79" s="22"/>
      <c r="GF79" s="22"/>
      <c r="GG79" s="22"/>
      <c r="GH79" s="22"/>
      <c r="GI79" s="22"/>
      <c r="GJ79" s="22"/>
    </row>
    <row r="80" spans="2:192" s="10" customFormat="1">
      <c r="B80" s="37"/>
      <c r="C80" s="22"/>
      <c r="D80" s="22"/>
      <c r="E80" s="22"/>
      <c r="F80" s="22"/>
      <c r="G80" s="22"/>
      <c r="H80" s="47"/>
      <c r="I80" s="47"/>
      <c r="J80" s="47"/>
      <c r="K80" s="47"/>
      <c r="L80" s="47"/>
      <c r="M80" s="48"/>
      <c r="N80" s="49"/>
      <c r="O80" s="49"/>
      <c r="P80" s="49"/>
      <c r="Q80" s="49"/>
      <c r="R80" s="58"/>
      <c r="S80" s="49"/>
      <c r="T80" s="49"/>
      <c r="U80" s="49"/>
      <c r="V80" s="49"/>
      <c r="W80" s="59"/>
      <c r="X80" s="49"/>
      <c r="Y80" s="49"/>
      <c r="Z80" s="49"/>
      <c r="AA80" s="49"/>
      <c r="AB80" s="74"/>
      <c r="AC80" s="75"/>
      <c r="AD80" s="21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</row>
    <row r="81" spans="2:192" s="10" customFormat="1">
      <c r="B81" s="37"/>
      <c r="C81" s="22"/>
      <c r="D81" s="22"/>
      <c r="E81" s="22"/>
      <c r="F81" s="22"/>
      <c r="G81" s="22"/>
      <c r="H81" s="47"/>
      <c r="I81" s="47"/>
      <c r="J81" s="47"/>
      <c r="K81" s="47"/>
      <c r="L81" s="47"/>
      <c r="M81" s="48"/>
      <c r="N81" s="49"/>
      <c r="O81" s="49"/>
      <c r="P81" s="49"/>
      <c r="Q81" s="49"/>
      <c r="R81" s="58"/>
      <c r="S81" s="49"/>
      <c r="T81" s="49"/>
      <c r="U81" s="49"/>
      <c r="V81" s="49"/>
      <c r="W81" s="59"/>
      <c r="X81" s="49"/>
      <c r="Y81" s="49"/>
      <c r="Z81" s="49"/>
      <c r="AA81" s="49"/>
      <c r="AB81" s="74"/>
      <c r="AC81" s="75"/>
      <c r="AD81" s="21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</row>
    <row r="82" spans="2:192" s="10" customFormat="1">
      <c r="B82" s="37"/>
      <c r="C82" s="22"/>
      <c r="D82" s="22"/>
      <c r="E82" s="22"/>
      <c r="F82" s="22"/>
      <c r="G82" s="22"/>
      <c r="H82" s="47"/>
      <c r="I82" s="47"/>
      <c r="J82" s="47"/>
      <c r="K82" s="47"/>
      <c r="L82" s="47"/>
      <c r="M82" s="48"/>
      <c r="N82" s="49"/>
      <c r="O82" s="49"/>
      <c r="P82" s="49"/>
      <c r="Q82" s="49"/>
      <c r="R82" s="58"/>
      <c r="S82" s="49"/>
      <c r="T82" s="49"/>
      <c r="U82" s="49"/>
      <c r="V82" s="49"/>
      <c r="W82" s="59"/>
      <c r="X82" s="49"/>
      <c r="Y82" s="49"/>
      <c r="Z82" s="49"/>
      <c r="AA82" s="49"/>
      <c r="AB82" s="74"/>
      <c r="AC82" s="75"/>
      <c r="AD82" s="21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</row>
    <row r="83" spans="2:192" s="10" customFormat="1">
      <c r="B83" s="37"/>
      <c r="C83" s="22"/>
      <c r="D83" s="22"/>
      <c r="E83" s="22"/>
      <c r="F83" s="22"/>
      <c r="G83" s="22"/>
      <c r="H83" s="47"/>
      <c r="I83" s="47"/>
      <c r="J83" s="47"/>
      <c r="K83" s="47"/>
      <c r="L83" s="47"/>
      <c r="M83" s="48"/>
      <c r="N83" s="49"/>
      <c r="O83" s="49"/>
      <c r="P83" s="49"/>
      <c r="Q83" s="49"/>
      <c r="R83" s="58"/>
      <c r="S83" s="49"/>
      <c r="T83" s="49"/>
      <c r="U83" s="49"/>
      <c r="V83" s="49"/>
      <c r="W83" s="59"/>
      <c r="X83" s="49"/>
      <c r="Y83" s="49"/>
      <c r="Z83" s="49"/>
      <c r="AA83" s="49"/>
      <c r="AB83" s="74"/>
      <c r="AC83" s="75"/>
      <c r="AD83" s="21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</row>
    <row r="84" spans="2:192" s="10" customFormat="1">
      <c r="B84" s="37"/>
      <c r="C84" s="22"/>
      <c r="D84" s="22"/>
      <c r="E84" s="22"/>
      <c r="F84" s="22"/>
      <c r="G84" s="22"/>
      <c r="H84" s="47"/>
      <c r="I84" s="47"/>
      <c r="J84" s="47"/>
      <c r="K84" s="47"/>
      <c r="L84" s="47"/>
      <c r="M84" s="48"/>
      <c r="N84" s="49"/>
      <c r="O84" s="49"/>
      <c r="P84" s="49"/>
      <c r="Q84" s="49"/>
      <c r="R84" s="58"/>
      <c r="S84" s="49"/>
      <c r="T84" s="49"/>
      <c r="U84" s="49"/>
      <c r="V84" s="49"/>
      <c r="W84" s="59"/>
      <c r="X84" s="49"/>
      <c r="Y84" s="49"/>
      <c r="Z84" s="49"/>
      <c r="AA84" s="49"/>
      <c r="AB84" s="74"/>
      <c r="AC84" s="75"/>
      <c r="AD84" s="21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</row>
    <row r="85" spans="2:192" s="10" customFormat="1">
      <c r="B85" s="37"/>
      <c r="C85" s="22"/>
      <c r="D85" s="22"/>
      <c r="E85" s="22"/>
      <c r="F85" s="22"/>
      <c r="G85" s="22"/>
      <c r="H85" s="47"/>
      <c r="I85" s="47"/>
      <c r="J85" s="47"/>
      <c r="K85" s="47"/>
      <c r="L85" s="47"/>
      <c r="M85" s="48"/>
      <c r="N85" s="49"/>
      <c r="O85" s="49"/>
      <c r="P85" s="49"/>
      <c r="Q85" s="49"/>
      <c r="R85" s="58"/>
      <c r="S85" s="49"/>
      <c r="T85" s="49"/>
      <c r="U85" s="49"/>
      <c r="V85" s="49"/>
      <c r="W85" s="59"/>
      <c r="X85" s="49"/>
      <c r="Y85" s="49"/>
      <c r="Z85" s="49"/>
      <c r="AA85" s="49"/>
      <c r="AB85" s="74"/>
      <c r="AC85" s="75"/>
      <c r="AD85" s="21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</row>
    <row r="86" spans="2:192" s="10" customFormat="1">
      <c r="B86" s="37"/>
      <c r="C86" s="22"/>
      <c r="D86" s="22"/>
      <c r="E86" s="22"/>
      <c r="F86" s="22"/>
      <c r="G86" s="22"/>
      <c r="H86" s="47"/>
      <c r="I86" s="47"/>
      <c r="J86" s="47"/>
      <c r="K86" s="47"/>
      <c r="L86" s="47"/>
      <c r="M86" s="48"/>
      <c r="N86" s="49"/>
      <c r="O86" s="49"/>
      <c r="P86" s="49"/>
      <c r="Q86" s="49"/>
      <c r="R86" s="58"/>
      <c r="S86" s="49"/>
      <c r="T86" s="49"/>
      <c r="U86" s="49"/>
      <c r="V86" s="49"/>
      <c r="W86" s="59"/>
      <c r="X86" s="49"/>
      <c r="Y86" s="49"/>
      <c r="Z86" s="49"/>
      <c r="AA86" s="49"/>
      <c r="AB86" s="74"/>
      <c r="AC86" s="75"/>
      <c r="AD86" s="21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  <c r="FR86" s="22"/>
      <c r="FS86" s="22"/>
      <c r="FT86" s="22"/>
      <c r="FU86" s="22"/>
      <c r="FV86" s="22"/>
      <c r="FW86" s="22"/>
      <c r="FX86" s="22"/>
      <c r="FY86" s="22"/>
      <c r="FZ86" s="22"/>
      <c r="GA86" s="22"/>
      <c r="GB86" s="22"/>
      <c r="GC86" s="22"/>
      <c r="GD86" s="22"/>
      <c r="GE86" s="22"/>
      <c r="GF86" s="22"/>
      <c r="GG86" s="22"/>
      <c r="GH86" s="22"/>
      <c r="GI86" s="22"/>
      <c r="GJ86" s="22"/>
    </row>
    <row r="87" spans="2:192" s="10" customFormat="1">
      <c r="B87" s="37"/>
      <c r="C87" s="22"/>
      <c r="D87" s="22"/>
      <c r="E87" s="22"/>
      <c r="F87" s="22"/>
      <c r="G87" s="22"/>
      <c r="H87" s="47"/>
      <c r="I87" s="47"/>
      <c r="J87" s="47"/>
      <c r="K87" s="47"/>
      <c r="L87" s="47"/>
      <c r="M87" s="48"/>
      <c r="N87" s="49"/>
      <c r="O87" s="49"/>
      <c r="P87" s="49"/>
      <c r="Q87" s="49"/>
      <c r="R87" s="58"/>
      <c r="S87" s="49"/>
      <c r="T87" s="49"/>
      <c r="U87" s="49"/>
      <c r="V87" s="49"/>
      <c r="W87" s="59"/>
      <c r="X87" s="49"/>
      <c r="Y87" s="49"/>
      <c r="Z87" s="49"/>
      <c r="AA87" s="49"/>
      <c r="AB87" s="74"/>
      <c r="AC87" s="75"/>
      <c r="AD87" s="21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22"/>
      <c r="GD87" s="22"/>
      <c r="GE87" s="22"/>
      <c r="GF87" s="22"/>
      <c r="GG87" s="22"/>
      <c r="GH87" s="22"/>
      <c r="GI87" s="22"/>
      <c r="GJ87" s="22"/>
    </row>
    <row r="88" spans="2:192" s="10" customFormat="1">
      <c r="B88" s="37"/>
      <c r="C88" s="22"/>
      <c r="D88" s="22"/>
      <c r="E88" s="22"/>
      <c r="F88" s="22"/>
      <c r="G88" s="22"/>
      <c r="H88" s="47"/>
      <c r="I88" s="47"/>
      <c r="J88" s="47"/>
      <c r="K88" s="47"/>
      <c r="L88" s="47"/>
      <c r="M88" s="48"/>
      <c r="N88" s="49"/>
      <c r="O88" s="49"/>
      <c r="P88" s="49"/>
      <c r="Q88" s="49"/>
      <c r="R88" s="58"/>
      <c r="S88" s="49"/>
      <c r="T88" s="49"/>
      <c r="U88" s="49"/>
      <c r="V88" s="49"/>
      <c r="W88" s="59"/>
      <c r="X88" s="49"/>
      <c r="Y88" s="49"/>
      <c r="Z88" s="49"/>
      <c r="AA88" s="49"/>
      <c r="AB88" s="74"/>
      <c r="AC88" s="75"/>
      <c r="AD88" s="21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22"/>
      <c r="GB88" s="22"/>
      <c r="GC88" s="22"/>
      <c r="GD88" s="22"/>
      <c r="GE88" s="22"/>
      <c r="GF88" s="22"/>
      <c r="GG88" s="22"/>
      <c r="GH88" s="22"/>
      <c r="GI88" s="22"/>
      <c r="GJ88" s="22"/>
    </row>
    <row r="89" spans="2:192" s="10" customFormat="1">
      <c r="B89" s="37"/>
      <c r="C89" s="22"/>
      <c r="D89" s="22"/>
      <c r="E89" s="22"/>
      <c r="F89" s="22"/>
      <c r="G89" s="22"/>
      <c r="H89" s="47"/>
      <c r="I89" s="47"/>
      <c r="J89" s="47"/>
      <c r="K89" s="47"/>
      <c r="L89" s="47"/>
      <c r="M89" s="48"/>
      <c r="N89" s="49"/>
      <c r="O89" s="49"/>
      <c r="P89" s="49"/>
      <c r="Q89" s="49"/>
      <c r="R89" s="58"/>
      <c r="S89" s="49"/>
      <c r="T89" s="49"/>
      <c r="U89" s="49"/>
      <c r="V89" s="49"/>
      <c r="W89" s="59"/>
      <c r="X89" s="49"/>
      <c r="Y89" s="49"/>
      <c r="Z89" s="49"/>
      <c r="AA89" s="49"/>
      <c r="AB89" s="74"/>
      <c r="AC89" s="75"/>
      <c r="AD89" s="21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  <c r="EI89" s="22"/>
      <c r="EJ89" s="22"/>
      <c r="EK89" s="22"/>
      <c r="EL89" s="22"/>
      <c r="EM89" s="22"/>
      <c r="EN89" s="22"/>
      <c r="EO89" s="22"/>
      <c r="EP89" s="22"/>
      <c r="EQ89" s="22"/>
      <c r="ER89" s="22"/>
      <c r="ES89" s="22"/>
      <c r="ET89" s="22"/>
      <c r="EU89" s="22"/>
      <c r="EV89" s="22"/>
      <c r="EW89" s="22"/>
      <c r="EX89" s="22"/>
      <c r="EY89" s="22"/>
      <c r="EZ89" s="22"/>
      <c r="FA89" s="22"/>
      <c r="FB89" s="22"/>
      <c r="FC89" s="22"/>
      <c r="FD89" s="22"/>
      <c r="FE89" s="22"/>
      <c r="FF89" s="22"/>
      <c r="FG89" s="22"/>
      <c r="FH89" s="22"/>
      <c r="FI89" s="22"/>
      <c r="FJ89" s="22"/>
      <c r="FK89" s="22"/>
      <c r="FL89" s="22"/>
      <c r="FM89" s="22"/>
      <c r="FN89" s="22"/>
      <c r="FO89" s="22"/>
      <c r="FP89" s="22"/>
      <c r="FQ89" s="22"/>
      <c r="FR89" s="22"/>
      <c r="FS89" s="22"/>
      <c r="FT89" s="22"/>
      <c r="FU89" s="22"/>
      <c r="FV89" s="22"/>
      <c r="FW89" s="22"/>
      <c r="FX89" s="22"/>
      <c r="FY89" s="22"/>
      <c r="FZ89" s="22"/>
      <c r="GA89" s="22"/>
      <c r="GB89" s="22"/>
      <c r="GC89" s="22"/>
      <c r="GD89" s="22"/>
      <c r="GE89" s="22"/>
      <c r="GF89" s="22"/>
      <c r="GG89" s="22"/>
      <c r="GH89" s="22"/>
      <c r="GI89" s="22"/>
      <c r="GJ89" s="22"/>
    </row>
    <row r="90" spans="2:192" s="10" customFormat="1">
      <c r="B90" s="37"/>
      <c r="C90" s="22"/>
      <c r="D90" s="22"/>
      <c r="E90" s="22"/>
      <c r="F90" s="22"/>
      <c r="G90" s="22"/>
      <c r="H90" s="47"/>
      <c r="I90" s="47"/>
      <c r="J90" s="47"/>
      <c r="K90" s="47"/>
      <c r="L90" s="47"/>
      <c r="M90" s="48"/>
      <c r="N90" s="49"/>
      <c r="O90" s="49"/>
      <c r="P90" s="49"/>
      <c r="Q90" s="49"/>
      <c r="R90" s="58"/>
      <c r="S90" s="49"/>
      <c r="T90" s="49"/>
      <c r="U90" s="49"/>
      <c r="V90" s="49"/>
      <c r="W90" s="59"/>
      <c r="X90" s="49"/>
      <c r="Y90" s="49"/>
      <c r="Z90" s="49"/>
      <c r="AA90" s="49"/>
      <c r="AB90" s="74"/>
      <c r="AC90" s="75"/>
      <c r="AD90" s="21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  <c r="GA90" s="22"/>
      <c r="GB90" s="22"/>
      <c r="GC90" s="22"/>
      <c r="GD90" s="22"/>
      <c r="GE90" s="22"/>
      <c r="GF90" s="22"/>
      <c r="GG90" s="22"/>
      <c r="GH90" s="22"/>
      <c r="GI90" s="22"/>
      <c r="GJ90" s="22"/>
    </row>
    <row r="91" spans="2:192" s="10" customFormat="1">
      <c r="B91" s="37"/>
      <c r="C91" s="22"/>
      <c r="D91" s="22"/>
      <c r="E91" s="22"/>
      <c r="F91" s="22"/>
      <c r="G91" s="22"/>
      <c r="H91" s="47"/>
      <c r="I91" s="47"/>
      <c r="J91" s="47"/>
      <c r="K91" s="47"/>
      <c r="L91" s="47"/>
      <c r="M91" s="48"/>
      <c r="N91" s="49"/>
      <c r="O91" s="49"/>
      <c r="P91" s="49"/>
      <c r="Q91" s="49"/>
      <c r="R91" s="58"/>
      <c r="S91" s="49"/>
      <c r="T91" s="49"/>
      <c r="U91" s="49"/>
      <c r="V91" s="49"/>
      <c r="W91" s="59"/>
      <c r="X91" s="49"/>
      <c r="Y91" s="49"/>
      <c r="Z91" s="49"/>
      <c r="AA91" s="49"/>
      <c r="AB91" s="74"/>
      <c r="AC91" s="75"/>
      <c r="AD91" s="21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22"/>
      <c r="GB91" s="22"/>
      <c r="GC91" s="22"/>
      <c r="GD91" s="22"/>
      <c r="GE91" s="22"/>
      <c r="GF91" s="22"/>
      <c r="GG91" s="22"/>
      <c r="GH91" s="22"/>
      <c r="GI91" s="22"/>
      <c r="GJ91" s="22"/>
    </row>
    <row r="92" spans="2:192" s="10" customFormat="1">
      <c r="B92" s="37"/>
      <c r="C92" s="22"/>
      <c r="D92" s="22"/>
      <c r="E92" s="22"/>
      <c r="F92" s="22"/>
      <c r="G92" s="22"/>
      <c r="H92" s="47"/>
      <c r="I92" s="47"/>
      <c r="J92" s="47"/>
      <c r="K92" s="47"/>
      <c r="L92" s="47"/>
      <c r="M92" s="48"/>
      <c r="N92" s="49"/>
      <c r="O92" s="49"/>
      <c r="P92" s="49"/>
      <c r="Q92" s="49"/>
      <c r="R92" s="58"/>
      <c r="S92" s="49"/>
      <c r="T92" s="49"/>
      <c r="U92" s="49"/>
      <c r="V92" s="49"/>
      <c r="W92" s="59"/>
      <c r="X92" s="49"/>
      <c r="Y92" s="49"/>
      <c r="Z92" s="49"/>
      <c r="AA92" s="49"/>
      <c r="AB92" s="74"/>
      <c r="AC92" s="75"/>
      <c r="AD92" s="21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22"/>
      <c r="GB92" s="22"/>
      <c r="GC92" s="22"/>
      <c r="GD92" s="22"/>
      <c r="GE92" s="22"/>
      <c r="GF92" s="22"/>
      <c r="GG92" s="22"/>
      <c r="GH92" s="22"/>
      <c r="GI92" s="22"/>
      <c r="GJ92" s="22"/>
    </row>
    <row r="93" spans="2:192" s="10" customFormat="1">
      <c r="B93" s="37"/>
      <c r="C93" s="22"/>
      <c r="D93" s="22"/>
      <c r="E93" s="22"/>
      <c r="F93" s="22"/>
      <c r="G93" s="22"/>
      <c r="H93" s="47"/>
      <c r="I93" s="47"/>
      <c r="J93" s="47"/>
      <c r="K93" s="47"/>
      <c r="L93" s="47"/>
      <c r="M93" s="48"/>
      <c r="N93" s="49"/>
      <c r="O93" s="49"/>
      <c r="P93" s="49"/>
      <c r="Q93" s="49"/>
      <c r="R93" s="58"/>
      <c r="S93" s="49"/>
      <c r="T93" s="49"/>
      <c r="U93" s="49"/>
      <c r="V93" s="49"/>
      <c r="W93" s="59"/>
      <c r="X93" s="49"/>
      <c r="Y93" s="49"/>
      <c r="Z93" s="49"/>
      <c r="AA93" s="49"/>
      <c r="AB93" s="74"/>
      <c r="AC93" s="75"/>
      <c r="AD93" s="21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  <c r="EI93" s="22"/>
      <c r="EJ93" s="22"/>
      <c r="EK93" s="22"/>
      <c r="EL93" s="22"/>
      <c r="EM93" s="22"/>
      <c r="EN93" s="22"/>
      <c r="EO93" s="22"/>
      <c r="EP93" s="22"/>
      <c r="EQ93" s="22"/>
      <c r="ER93" s="22"/>
      <c r="ES93" s="22"/>
      <c r="ET93" s="22"/>
      <c r="EU93" s="22"/>
      <c r="EV93" s="22"/>
      <c r="EW93" s="22"/>
      <c r="EX93" s="22"/>
      <c r="EY93" s="22"/>
      <c r="EZ93" s="22"/>
      <c r="FA93" s="22"/>
      <c r="FB93" s="22"/>
      <c r="FC93" s="22"/>
      <c r="FD93" s="22"/>
      <c r="FE93" s="22"/>
      <c r="FF93" s="22"/>
      <c r="FG93" s="22"/>
      <c r="FH93" s="22"/>
      <c r="FI93" s="22"/>
      <c r="FJ93" s="22"/>
      <c r="FK93" s="22"/>
      <c r="FL93" s="22"/>
      <c r="FM93" s="22"/>
      <c r="FN93" s="22"/>
      <c r="FO93" s="22"/>
      <c r="FP93" s="22"/>
      <c r="FQ93" s="22"/>
      <c r="FR93" s="22"/>
      <c r="FS93" s="22"/>
      <c r="FT93" s="22"/>
      <c r="FU93" s="22"/>
      <c r="FV93" s="22"/>
      <c r="FW93" s="22"/>
      <c r="FX93" s="22"/>
      <c r="FY93" s="22"/>
      <c r="FZ93" s="22"/>
      <c r="GA93" s="22"/>
      <c r="GB93" s="22"/>
      <c r="GC93" s="22"/>
      <c r="GD93" s="22"/>
      <c r="GE93" s="22"/>
      <c r="GF93" s="22"/>
      <c r="GG93" s="22"/>
      <c r="GH93" s="22"/>
      <c r="GI93" s="22"/>
      <c r="GJ93" s="22"/>
    </row>
    <row r="94" spans="2:192" s="10" customFormat="1">
      <c r="B94" s="37"/>
      <c r="C94" s="22"/>
      <c r="D94" s="22"/>
      <c r="E94" s="22"/>
      <c r="F94" s="22"/>
      <c r="G94" s="22"/>
      <c r="H94" s="47"/>
      <c r="I94" s="47"/>
      <c r="J94" s="47"/>
      <c r="K94" s="47"/>
      <c r="L94" s="47"/>
      <c r="M94" s="48"/>
      <c r="N94" s="49"/>
      <c r="O94" s="49"/>
      <c r="P94" s="49"/>
      <c r="Q94" s="49"/>
      <c r="R94" s="58"/>
      <c r="S94" s="49"/>
      <c r="T94" s="49"/>
      <c r="U94" s="49"/>
      <c r="V94" s="49"/>
      <c r="W94" s="59"/>
      <c r="X94" s="49"/>
      <c r="Y94" s="49"/>
      <c r="Z94" s="49"/>
      <c r="AA94" s="49"/>
      <c r="AB94" s="74"/>
      <c r="AC94" s="75"/>
      <c r="AD94" s="21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  <c r="FW94" s="22"/>
      <c r="FX94" s="22"/>
      <c r="FY94" s="22"/>
      <c r="FZ94" s="22"/>
      <c r="GA94" s="22"/>
      <c r="GB94" s="22"/>
      <c r="GC94" s="22"/>
      <c r="GD94" s="22"/>
      <c r="GE94" s="22"/>
      <c r="GF94" s="22"/>
      <c r="GG94" s="22"/>
      <c r="GH94" s="22"/>
      <c r="GI94" s="22"/>
      <c r="GJ94" s="22"/>
    </row>
    <row r="95" spans="2:192" s="10" customFormat="1">
      <c r="B95" s="37"/>
      <c r="C95" s="22"/>
      <c r="D95" s="22"/>
      <c r="E95" s="22"/>
      <c r="F95" s="22"/>
      <c r="G95" s="22"/>
      <c r="H95" s="47"/>
      <c r="I95" s="47"/>
      <c r="J95" s="47"/>
      <c r="K95" s="47"/>
      <c r="L95" s="47"/>
      <c r="M95" s="48"/>
      <c r="N95" s="49"/>
      <c r="O95" s="49"/>
      <c r="P95" s="49"/>
      <c r="Q95" s="49"/>
      <c r="R95" s="58"/>
      <c r="S95" s="49"/>
      <c r="T95" s="49"/>
      <c r="U95" s="49"/>
      <c r="V95" s="49"/>
      <c r="W95" s="59"/>
      <c r="X95" s="49"/>
      <c r="Y95" s="49"/>
      <c r="Z95" s="49"/>
      <c r="AA95" s="49"/>
      <c r="AB95" s="74"/>
      <c r="AC95" s="75"/>
      <c r="AD95" s="21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ET95" s="22"/>
      <c r="EU95" s="22"/>
      <c r="EV95" s="22"/>
      <c r="EW95" s="22"/>
      <c r="EX95" s="22"/>
      <c r="EY95" s="22"/>
      <c r="EZ95" s="22"/>
      <c r="FA95" s="22"/>
      <c r="FB95" s="22"/>
      <c r="FC95" s="22"/>
      <c r="FD95" s="22"/>
      <c r="FE95" s="22"/>
      <c r="FF95" s="22"/>
      <c r="FG95" s="22"/>
      <c r="FH95" s="22"/>
      <c r="FI95" s="22"/>
      <c r="FJ95" s="22"/>
      <c r="FK95" s="22"/>
      <c r="FL95" s="22"/>
      <c r="FM95" s="22"/>
      <c r="FN95" s="22"/>
      <c r="FO95" s="22"/>
      <c r="FP95" s="22"/>
      <c r="FQ95" s="22"/>
      <c r="FR95" s="22"/>
      <c r="FS95" s="22"/>
      <c r="FT95" s="22"/>
      <c r="FU95" s="22"/>
      <c r="FV95" s="22"/>
      <c r="FW95" s="22"/>
      <c r="FX95" s="22"/>
      <c r="FY95" s="22"/>
      <c r="FZ95" s="22"/>
      <c r="GA95" s="22"/>
      <c r="GB95" s="22"/>
      <c r="GC95" s="22"/>
      <c r="GD95" s="22"/>
      <c r="GE95" s="22"/>
      <c r="GF95" s="22"/>
      <c r="GG95" s="22"/>
      <c r="GH95" s="22"/>
      <c r="GI95" s="22"/>
      <c r="GJ95" s="22"/>
    </row>
    <row r="96" spans="2:192" s="10" customFormat="1">
      <c r="B96" s="37"/>
      <c r="C96" s="22"/>
      <c r="D96" s="22"/>
      <c r="E96" s="22"/>
      <c r="F96" s="22"/>
      <c r="G96" s="22"/>
      <c r="H96" s="47"/>
      <c r="I96" s="47"/>
      <c r="J96" s="47"/>
      <c r="K96" s="47"/>
      <c r="L96" s="47"/>
      <c r="M96" s="48"/>
      <c r="N96" s="49"/>
      <c r="O96" s="49"/>
      <c r="P96" s="49"/>
      <c r="Q96" s="49"/>
      <c r="R96" s="58"/>
      <c r="S96" s="49"/>
      <c r="T96" s="49"/>
      <c r="U96" s="49"/>
      <c r="V96" s="49"/>
      <c r="W96" s="59"/>
      <c r="X96" s="49"/>
      <c r="Y96" s="49"/>
      <c r="Z96" s="49"/>
      <c r="AA96" s="49"/>
      <c r="AB96" s="74"/>
      <c r="AC96" s="75"/>
      <c r="AD96" s="21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22"/>
      <c r="GB96" s="22"/>
      <c r="GC96" s="22"/>
      <c r="GD96" s="22"/>
      <c r="GE96" s="22"/>
      <c r="GF96" s="22"/>
      <c r="GG96" s="22"/>
      <c r="GH96" s="22"/>
      <c r="GI96" s="22"/>
      <c r="GJ96" s="22"/>
    </row>
    <row r="97" spans="2:192" s="10" customFormat="1">
      <c r="B97" s="37"/>
      <c r="C97" s="22"/>
      <c r="D97" s="22"/>
      <c r="E97" s="22"/>
      <c r="F97" s="22"/>
      <c r="G97" s="22"/>
      <c r="H97" s="47"/>
      <c r="I97" s="47"/>
      <c r="J97" s="47"/>
      <c r="K97" s="47"/>
      <c r="L97" s="47"/>
      <c r="M97" s="48"/>
      <c r="N97" s="49"/>
      <c r="O97" s="49"/>
      <c r="P97" s="49"/>
      <c r="Q97" s="49"/>
      <c r="R97" s="58"/>
      <c r="S97" s="49"/>
      <c r="T97" s="49"/>
      <c r="U97" s="49"/>
      <c r="V97" s="49"/>
      <c r="W97" s="59"/>
      <c r="X97" s="49"/>
      <c r="Y97" s="49"/>
      <c r="Z97" s="49"/>
      <c r="AA97" s="49"/>
      <c r="AB97" s="74"/>
      <c r="AC97" s="75"/>
      <c r="AD97" s="21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22"/>
      <c r="FM97" s="22"/>
      <c r="FN97" s="22"/>
      <c r="FO97" s="22"/>
      <c r="FP97" s="22"/>
      <c r="FQ97" s="22"/>
      <c r="FR97" s="22"/>
      <c r="FS97" s="22"/>
      <c r="FT97" s="22"/>
      <c r="FU97" s="22"/>
      <c r="FV97" s="22"/>
      <c r="FW97" s="22"/>
      <c r="FX97" s="22"/>
      <c r="FY97" s="22"/>
      <c r="FZ97" s="22"/>
      <c r="GA97" s="22"/>
      <c r="GB97" s="22"/>
      <c r="GC97" s="22"/>
      <c r="GD97" s="22"/>
      <c r="GE97" s="22"/>
      <c r="GF97" s="22"/>
      <c r="GG97" s="22"/>
      <c r="GH97" s="22"/>
      <c r="GI97" s="22"/>
      <c r="GJ97" s="22"/>
    </row>
    <row r="98" spans="2:192" s="10" customFormat="1">
      <c r="B98" s="37"/>
      <c r="C98" s="22"/>
      <c r="D98" s="22"/>
      <c r="E98" s="22"/>
      <c r="F98" s="22"/>
      <c r="G98" s="22"/>
      <c r="H98" s="47"/>
      <c r="I98" s="47"/>
      <c r="J98" s="47"/>
      <c r="K98" s="47"/>
      <c r="L98" s="47"/>
      <c r="M98" s="48"/>
      <c r="N98" s="49"/>
      <c r="O98" s="49"/>
      <c r="P98" s="49"/>
      <c r="Q98" s="49"/>
      <c r="R98" s="58"/>
      <c r="S98" s="49"/>
      <c r="T98" s="49"/>
      <c r="U98" s="49"/>
      <c r="V98" s="49"/>
      <c r="W98" s="59"/>
      <c r="X98" s="49"/>
      <c r="Y98" s="49"/>
      <c r="Z98" s="49"/>
      <c r="AA98" s="49"/>
      <c r="AB98" s="74"/>
      <c r="AC98" s="75"/>
      <c r="AD98" s="21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22"/>
      <c r="GB98" s="22"/>
      <c r="GC98" s="22"/>
      <c r="GD98" s="22"/>
      <c r="GE98" s="22"/>
      <c r="GF98" s="22"/>
      <c r="GG98" s="22"/>
      <c r="GH98" s="22"/>
      <c r="GI98" s="22"/>
      <c r="GJ98" s="22"/>
    </row>
    <row r="99" spans="2:192" s="10" customFormat="1">
      <c r="B99" s="37"/>
      <c r="C99" s="22"/>
      <c r="D99" s="22"/>
      <c r="E99" s="22"/>
      <c r="F99" s="22"/>
      <c r="G99" s="22"/>
      <c r="H99" s="47"/>
      <c r="I99" s="47"/>
      <c r="J99" s="47"/>
      <c r="K99" s="47"/>
      <c r="L99" s="47"/>
      <c r="M99" s="48"/>
      <c r="N99" s="49"/>
      <c r="O99" s="49"/>
      <c r="P99" s="49"/>
      <c r="Q99" s="49"/>
      <c r="R99" s="58"/>
      <c r="S99" s="49"/>
      <c r="T99" s="49"/>
      <c r="U99" s="49"/>
      <c r="V99" s="49"/>
      <c r="W99" s="59"/>
      <c r="X99" s="49"/>
      <c r="Y99" s="49"/>
      <c r="Z99" s="49"/>
      <c r="AA99" s="49"/>
      <c r="AB99" s="74"/>
      <c r="AC99" s="75"/>
      <c r="AD99" s="21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22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22"/>
      <c r="FX99" s="22"/>
      <c r="FY99" s="22"/>
      <c r="FZ99" s="22"/>
      <c r="GA99" s="22"/>
      <c r="GB99" s="22"/>
      <c r="GC99" s="22"/>
      <c r="GD99" s="22"/>
      <c r="GE99" s="22"/>
      <c r="GF99" s="22"/>
      <c r="GG99" s="22"/>
      <c r="GH99" s="22"/>
      <c r="GI99" s="22"/>
      <c r="GJ99" s="22"/>
    </row>
    <row r="100" spans="2:192" s="10" customFormat="1">
      <c r="B100" s="37"/>
      <c r="C100" s="22"/>
      <c r="D100" s="22"/>
      <c r="E100" s="22"/>
      <c r="F100" s="22"/>
      <c r="G100" s="22"/>
      <c r="H100" s="47"/>
      <c r="I100" s="47"/>
      <c r="J100" s="47"/>
      <c r="K100" s="47"/>
      <c r="L100" s="47"/>
      <c r="M100" s="48"/>
      <c r="N100" s="49"/>
      <c r="O100" s="49"/>
      <c r="P100" s="49"/>
      <c r="Q100" s="49"/>
      <c r="R100" s="58"/>
      <c r="S100" s="49"/>
      <c r="T100" s="49"/>
      <c r="U100" s="49"/>
      <c r="V100" s="49"/>
      <c r="W100" s="59"/>
      <c r="X100" s="49"/>
      <c r="Y100" s="49"/>
      <c r="Z100" s="49"/>
      <c r="AA100" s="49"/>
      <c r="AB100" s="74"/>
      <c r="AC100" s="75"/>
      <c r="AD100" s="21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  <c r="FX100" s="22"/>
      <c r="FY100" s="22"/>
      <c r="FZ100" s="22"/>
      <c r="GA100" s="22"/>
      <c r="GB100" s="22"/>
      <c r="GC100" s="22"/>
      <c r="GD100" s="22"/>
      <c r="GE100" s="22"/>
      <c r="GF100" s="22"/>
      <c r="GG100" s="22"/>
      <c r="GH100" s="22"/>
      <c r="GI100" s="22"/>
      <c r="GJ100" s="22"/>
    </row>
    <row r="101" spans="2:192" s="10" customFormat="1">
      <c r="B101" s="37"/>
      <c r="C101" s="22"/>
      <c r="D101" s="22"/>
      <c r="E101" s="22"/>
      <c r="F101" s="22"/>
      <c r="G101" s="22"/>
      <c r="H101" s="47"/>
      <c r="I101" s="47"/>
      <c r="J101" s="47"/>
      <c r="K101" s="47"/>
      <c r="L101" s="47"/>
      <c r="M101" s="48"/>
      <c r="N101" s="49"/>
      <c r="O101" s="49"/>
      <c r="P101" s="49"/>
      <c r="Q101" s="49"/>
      <c r="R101" s="58"/>
      <c r="S101" s="49"/>
      <c r="T101" s="49"/>
      <c r="U101" s="49"/>
      <c r="V101" s="49"/>
      <c r="W101" s="59"/>
      <c r="X101" s="49"/>
      <c r="Y101" s="49"/>
      <c r="Z101" s="49"/>
      <c r="AA101" s="49"/>
      <c r="AB101" s="74"/>
      <c r="AC101" s="75"/>
      <c r="AD101" s="21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22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22"/>
      <c r="FX101" s="22"/>
      <c r="FY101" s="22"/>
      <c r="FZ101" s="22"/>
      <c r="GA101" s="22"/>
      <c r="GB101" s="22"/>
      <c r="GC101" s="22"/>
      <c r="GD101" s="22"/>
      <c r="GE101" s="22"/>
      <c r="GF101" s="22"/>
      <c r="GG101" s="22"/>
      <c r="GH101" s="22"/>
      <c r="GI101" s="22"/>
      <c r="GJ101" s="22"/>
    </row>
    <row r="102" spans="2:192" s="10" customFormat="1">
      <c r="B102" s="37"/>
      <c r="C102" s="22"/>
      <c r="D102" s="22"/>
      <c r="E102" s="22"/>
      <c r="F102" s="22"/>
      <c r="G102" s="22"/>
      <c r="H102" s="47"/>
      <c r="I102" s="47"/>
      <c r="J102" s="47"/>
      <c r="K102" s="47"/>
      <c r="L102" s="47"/>
      <c r="M102" s="48"/>
      <c r="N102" s="49"/>
      <c r="O102" s="49"/>
      <c r="P102" s="49"/>
      <c r="Q102" s="49"/>
      <c r="R102" s="58"/>
      <c r="S102" s="49"/>
      <c r="T102" s="49"/>
      <c r="U102" s="49"/>
      <c r="V102" s="49"/>
      <c r="W102" s="59"/>
      <c r="X102" s="49"/>
      <c r="Y102" s="49"/>
      <c r="Z102" s="49"/>
      <c r="AA102" s="49"/>
      <c r="AB102" s="74"/>
      <c r="AC102" s="75"/>
      <c r="AD102" s="21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  <c r="EV102" s="22"/>
      <c r="EW102" s="22"/>
      <c r="EX102" s="22"/>
      <c r="EY102" s="22"/>
      <c r="EZ102" s="22"/>
      <c r="FA102" s="22"/>
      <c r="FB102" s="22"/>
      <c r="FC102" s="22"/>
      <c r="FD102" s="22"/>
      <c r="FE102" s="22"/>
      <c r="FF102" s="22"/>
      <c r="FG102" s="22"/>
      <c r="FH102" s="22"/>
      <c r="FI102" s="22"/>
      <c r="FJ102" s="22"/>
      <c r="FK102" s="22"/>
      <c r="FL102" s="22"/>
      <c r="FM102" s="22"/>
      <c r="FN102" s="22"/>
      <c r="FO102" s="22"/>
      <c r="FP102" s="22"/>
      <c r="FQ102" s="22"/>
      <c r="FR102" s="22"/>
      <c r="FS102" s="22"/>
      <c r="FT102" s="22"/>
      <c r="FU102" s="22"/>
      <c r="FV102" s="22"/>
      <c r="FW102" s="22"/>
      <c r="FX102" s="22"/>
      <c r="FY102" s="22"/>
      <c r="FZ102" s="22"/>
      <c r="GA102" s="22"/>
      <c r="GB102" s="22"/>
      <c r="GC102" s="22"/>
      <c r="GD102" s="22"/>
      <c r="GE102" s="22"/>
      <c r="GF102" s="22"/>
      <c r="GG102" s="22"/>
      <c r="GH102" s="22"/>
      <c r="GI102" s="22"/>
      <c r="GJ102" s="22"/>
    </row>
    <row r="103" spans="2:192" s="10" customFormat="1">
      <c r="B103" s="37"/>
      <c r="C103" s="22"/>
      <c r="D103" s="22"/>
      <c r="E103" s="22"/>
      <c r="F103" s="22"/>
      <c r="G103" s="22"/>
      <c r="H103" s="47"/>
      <c r="I103" s="47"/>
      <c r="J103" s="47"/>
      <c r="K103" s="47"/>
      <c r="L103" s="47"/>
      <c r="M103" s="48"/>
      <c r="N103" s="49"/>
      <c r="O103" s="49"/>
      <c r="P103" s="49"/>
      <c r="Q103" s="49"/>
      <c r="R103" s="58"/>
      <c r="S103" s="49"/>
      <c r="T103" s="49"/>
      <c r="U103" s="49"/>
      <c r="V103" s="49"/>
      <c r="W103" s="59"/>
      <c r="X103" s="49"/>
      <c r="Y103" s="49"/>
      <c r="Z103" s="49"/>
      <c r="AA103" s="49"/>
      <c r="AB103" s="74"/>
      <c r="AC103" s="75"/>
      <c r="AD103" s="21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  <c r="EV103" s="22"/>
      <c r="EW103" s="22"/>
      <c r="EX103" s="22"/>
      <c r="EY103" s="22"/>
      <c r="EZ103" s="22"/>
      <c r="FA103" s="22"/>
      <c r="FB103" s="22"/>
      <c r="FC103" s="22"/>
      <c r="FD103" s="22"/>
      <c r="FE103" s="22"/>
      <c r="FF103" s="22"/>
      <c r="FG103" s="22"/>
      <c r="FH103" s="22"/>
      <c r="FI103" s="22"/>
      <c r="FJ103" s="22"/>
      <c r="FK103" s="22"/>
      <c r="FL103" s="22"/>
      <c r="FM103" s="22"/>
      <c r="FN103" s="22"/>
      <c r="FO103" s="22"/>
      <c r="FP103" s="22"/>
      <c r="FQ103" s="22"/>
      <c r="FR103" s="22"/>
      <c r="FS103" s="22"/>
      <c r="FT103" s="22"/>
      <c r="FU103" s="22"/>
      <c r="FV103" s="22"/>
      <c r="FW103" s="22"/>
      <c r="FX103" s="22"/>
      <c r="FY103" s="22"/>
      <c r="FZ103" s="22"/>
      <c r="GA103" s="22"/>
      <c r="GB103" s="22"/>
      <c r="GC103" s="22"/>
      <c r="GD103" s="22"/>
      <c r="GE103" s="22"/>
      <c r="GF103" s="22"/>
      <c r="GG103" s="22"/>
      <c r="GH103" s="22"/>
      <c r="GI103" s="22"/>
      <c r="GJ103" s="22"/>
    </row>
    <row r="104" spans="2:192" s="10" customFormat="1">
      <c r="B104" s="37"/>
      <c r="C104" s="22"/>
      <c r="D104" s="22"/>
      <c r="E104" s="22"/>
      <c r="F104" s="22"/>
      <c r="G104" s="22"/>
      <c r="H104" s="47"/>
      <c r="I104" s="47"/>
      <c r="J104" s="47"/>
      <c r="K104" s="47"/>
      <c r="L104" s="47"/>
      <c r="M104" s="48"/>
      <c r="N104" s="49"/>
      <c r="O104" s="49"/>
      <c r="P104" s="49"/>
      <c r="Q104" s="49"/>
      <c r="R104" s="58"/>
      <c r="S104" s="49"/>
      <c r="T104" s="49"/>
      <c r="U104" s="49"/>
      <c r="V104" s="49"/>
      <c r="W104" s="59"/>
      <c r="X104" s="49"/>
      <c r="Y104" s="49"/>
      <c r="Z104" s="49"/>
      <c r="AA104" s="49"/>
      <c r="AB104" s="74"/>
      <c r="AC104" s="75"/>
      <c r="AD104" s="21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  <c r="EI104" s="22"/>
      <c r="EJ104" s="22"/>
      <c r="EK104" s="22"/>
      <c r="EL104" s="22"/>
      <c r="EM104" s="22"/>
      <c r="EN104" s="22"/>
      <c r="EO104" s="22"/>
      <c r="EP104" s="22"/>
      <c r="EQ104" s="22"/>
      <c r="ER104" s="22"/>
      <c r="ES104" s="22"/>
      <c r="ET104" s="22"/>
      <c r="EU104" s="22"/>
      <c r="EV104" s="22"/>
      <c r="EW104" s="22"/>
      <c r="EX104" s="22"/>
      <c r="EY104" s="22"/>
      <c r="EZ104" s="22"/>
      <c r="FA104" s="22"/>
      <c r="FB104" s="22"/>
      <c r="FC104" s="22"/>
      <c r="FD104" s="22"/>
      <c r="FE104" s="22"/>
      <c r="FF104" s="22"/>
      <c r="FG104" s="22"/>
      <c r="FH104" s="22"/>
      <c r="FI104" s="22"/>
      <c r="FJ104" s="22"/>
      <c r="FK104" s="22"/>
      <c r="FL104" s="22"/>
      <c r="FM104" s="22"/>
      <c r="FN104" s="22"/>
      <c r="FO104" s="22"/>
      <c r="FP104" s="22"/>
      <c r="FQ104" s="22"/>
      <c r="FR104" s="22"/>
      <c r="FS104" s="22"/>
      <c r="FT104" s="22"/>
      <c r="FU104" s="22"/>
      <c r="FV104" s="22"/>
      <c r="FW104" s="22"/>
      <c r="FX104" s="22"/>
      <c r="FY104" s="22"/>
      <c r="FZ104" s="22"/>
      <c r="GA104" s="22"/>
      <c r="GB104" s="22"/>
      <c r="GC104" s="22"/>
      <c r="GD104" s="22"/>
      <c r="GE104" s="22"/>
      <c r="GF104" s="22"/>
      <c r="GG104" s="22"/>
      <c r="GH104" s="22"/>
      <c r="GI104" s="22"/>
      <c r="GJ104" s="22"/>
    </row>
    <row r="105" spans="2:192" s="10" customFormat="1">
      <c r="B105" s="37"/>
      <c r="C105" s="22"/>
      <c r="D105" s="22"/>
      <c r="E105" s="22"/>
      <c r="F105" s="22"/>
      <c r="G105" s="22"/>
      <c r="H105" s="47"/>
      <c r="I105" s="47"/>
      <c r="J105" s="47"/>
      <c r="K105" s="47"/>
      <c r="L105" s="47"/>
      <c r="M105" s="48"/>
      <c r="N105" s="49"/>
      <c r="O105" s="49"/>
      <c r="P105" s="49"/>
      <c r="Q105" s="49"/>
      <c r="R105" s="58"/>
      <c r="S105" s="49"/>
      <c r="T105" s="49"/>
      <c r="U105" s="49"/>
      <c r="V105" s="49"/>
      <c r="W105" s="59"/>
      <c r="X105" s="49"/>
      <c r="Y105" s="49"/>
      <c r="Z105" s="49"/>
      <c r="AA105" s="49"/>
      <c r="AB105" s="74"/>
      <c r="AC105" s="75"/>
      <c r="AD105" s="21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22"/>
      <c r="DB105" s="22"/>
      <c r="DC105" s="22"/>
      <c r="DD105" s="22"/>
      <c r="DE105" s="22"/>
      <c r="DF105" s="22"/>
      <c r="DG105" s="22"/>
      <c r="DH105" s="22"/>
      <c r="DI105" s="22"/>
      <c r="DJ105" s="22"/>
      <c r="DK105" s="22"/>
      <c r="DL105" s="22"/>
      <c r="DM105" s="22"/>
      <c r="DN105" s="22"/>
      <c r="DO105" s="22"/>
      <c r="DP105" s="22"/>
      <c r="DQ105" s="22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  <c r="EE105" s="22"/>
      <c r="EF105" s="22"/>
      <c r="EG105" s="22"/>
      <c r="EH105" s="22"/>
      <c r="EI105" s="22"/>
      <c r="EJ105" s="22"/>
      <c r="EK105" s="22"/>
      <c r="EL105" s="22"/>
      <c r="EM105" s="22"/>
      <c r="EN105" s="22"/>
      <c r="EO105" s="22"/>
      <c r="EP105" s="22"/>
      <c r="EQ105" s="22"/>
      <c r="ER105" s="22"/>
      <c r="ES105" s="22"/>
      <c r="ET105" s="22"/>
      <c r="EU105" s="22"/>
      <c r="EV105" s="22"/>
      <c r="EW105" s="22"/>
      <c r="EX105" s="22"/>
      <c r="EY105" s="22"/>
      <c r="EZ105" s="22"/>
      <c r="FA105" s="22"/>
      <c r="FB105" s="22"/>
      <c r="FC105" s="22"/>
      <c r="FD105" s="22"/>
      <c r="FE105" s="22"/>
      <c r="FF105" s="22"/>
      <c r="FG105" s="22"/>
      <c r="FH105" s="22"/>
      <c r="FI105" s="22"/>
      <c r="FJ105" s="22"/>
      <c r="FK105" s="22"/>
      <c r="FL105" s="22"/>
      <c r="FM105" s="22"/>
      <c r="FN105" s="22"/>
      <c r="FO105" s="22"/>
      <c r="FP105" s="22"/>
      <c r="FQ105" s="22"/>
      <c r="FR105" s="22"/>
      <c r="FS105" s="22"/>
      <c r="FT105" s="22"/>
      <c r="FU105" s="22"/>
      <c r="FV105" s="22"/>
      <c r="FW105" s="22"/>
      <c r="FX105" s="22"/>
      <c r="FY105" s="22"/>
      <c r="FZ105" s="22"/>
      <c r="GA105" s="22"/>
      <c r="GB105" s="22"/>
      <c r="GC105" s="22"/>
      <c r="GD105" s="22"/>
      <c r="GE105" s="22"/>
      <c r="GF105" s="22"/>
      <c r="GG105" s="22"/>
      <c r="GH105" s="22"/>
      <c r="GI105" s="22"/>
      <c r="GJ105" s="22"/>
    </row>
    <row r="106" spans="2:192" s="10" customFormat="1">
      <c r="B106" s="37"/>
      <c r="C106" s="22"/>
      <c r="D106" s="22"/>
      <c r="E106" s="22"/>
      <c r="F106" s="22"/>
      <c r="G106" s="22"/>
      <c r="H106" s="47"/>
      <c r="I106" s="47"/>
      <c r="J106" s="47"/>
      <c r="K106" s="47"/>
      <c r="L106" s="47"/>
      <c r="M106" s="48"/>
      <c r="N106" s="49"/>
      <c r="O106" s="49"/>
      <c r="P106" s="49"/>
      <c r="Q106" s="49"/>
      <c r="R106" s="58"/>
      <c r="S106" s="49"/>
      <c r="T106" s="49"/>
      <c r="U106" s="49"/>
      <c r="V106" s="49"/>
      <c r="W106" s="59"/>
      <c r="X106" s="49"/>
      <c r="Y106" s="49"/>
      <c r="Z106" s="49"/>
      <c r="AA106" s="49"/>
      <c r="AB106" s="74"/>
      <c r="AC106" s="75"/>
      <c r="AD106" s="21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  <c r="CY106" s="22"/>
      <c r="CZ106" s="22"/>
      <c r="DA106" s="22"/>
      <c r="DB106" s="22"/>
      <c r="DC106" s="22"/>
      <c r="DD106" s="22"/>
      <c r="DE106" s="22"/>
      <c r="DF106" s="22"/>
      <c r="DG106" s="22"/>
      <c r="DH106" s="22"/>
      <c r="DI106" s="22"/>
      <c r="DJ106" s="22"/>
      <c r="DK106" s="22"/>
      <c r="DL106" s="22"/>
      <c r="DM106" s="22"/>
      <c r="DN106" s="22"/>
      <c r="DO106" s="22"/>
      <c r="DP106" s="22"/>
      <c r="DQ106" s="22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  <c r="EE106" s="22"/>
      <c r="EF106" s="22"/>
      <c r="EG106" s="22"/>
      <c r="EH106" s="22"/>
      <c r="EI106" s="22"/>
      <c r="EJ106" s="22"/>
      <c r="EK106" s="22"/>
      <c r="EL106" s="22"/>
      <c r="EM106" s="22"/>
      <c r="EN106" s="22"/>
      <c r="EO106" s="22"/>
      <c r="EP106" s="22"/>
      <c r="EQ106" s="22"/>
      <c r="ER106" s="22"/>
      <c r="ES106" s="22"/>
      <c r="ET106" s="22"/>
      <c r="EU106" s="22"/>
      <c r="EV106" s="22"/>
      <c r="EW106" s="22"/>
      <c r="EX106" s="22"/>
      <c r="EY106" s="22"/>
      <c r="EZ106" s="22"/>
      <c r="FA106" s="22"/>
      <c r="FB106" s="22"/>
      <c r="FC106" s="22"/>
      <c r="FD106" s="22"/>
      <c r="FE106" s="22"/>
      <c r="FF106" s="22"/>
      <c r="FG106" s="22"/>
      <c r="FH106" s="22"/>
      <c r="FI106" s="22"/>
      <c r="FJ106" s="22"/>
      <c r="FK106" s="22"/>
      <c r="FL106" s="22"/>
      <c r="FM106" s="22"/>
      <c r="FN106" s="22"/>
      <c r="FO106" s="22"/>
      <c r="FP106" s="22"/>
      <c r="FQ106" s="22"/>
      <c r="FR106" s="22"/>
      <c r="FS106" s="22"/>
      <c r="FT106" s="22"/>
      <c r="FU106" s="22"/>
      <c r="FV106" s="22"/>
      <c r="FW106" s="22"/>
      <c r="FX106" s="22"/>
      <c r="FY106" s="22"/>
      <c r="FZ106" s="22"/>
      <c r="GA106" s="22"/>
      <c r="GB106" s="22"/>
      <c r="GC106" s="22"/>
      <c r="GD106" s="22"/>
      <c r="GE106" s="22"/>
      <c r="GF106" s="22"/>
      <c r="GG106" s="22"/>
      <c r="GH106" s="22"/>
      <c r="GI106" s="22"/>
      <c r="GJ106" s="22"/>
    </row>
    <row r="107" spans="2:192" s="10" customFormat="1">
      <c r="B107" s="37"/>
      <c r="C107" s="22"/>
      <c r="D107" s="22"/>
      <c r="E107" s="22"/>
      <c r="F107" s="22"/>
      <c r="G107" s="22"/>
      <c r="H107" s="47"/>
      <c r="I107" s="47"/>
      <c r="J107" s="47"/>
      <c r="K107" s="47"/>
      <c r="L107" s="47"/>
      <c r="M107" s="48"/>
      <c r="N107" s="49"/>
      <c r="O107" s="49"/>
      <c r="P107" s="49"/>
      <c r="Q107" s="49"/>
      <c r="R107" s="58"/>
      <c r="S107" s="49"/>
      <c r="T107" s="49"/>
      <c r="U107" s="49"/>
      <c r="V107" s="49"/>
      <c r="W107" s="59"/>
      <c r="X107" s="49"/>
      <c r="Y107" s="49"/>
      <c r="Z107" s="49"/>
      <c r="AA107" s="49"/>
      <c r="AB107" s="74"/>
      <c r="AC107" s="75"/>
      <c r="AD107" s="21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2"/>
      <c r="DC107" s="22"/>
      <c r="DD107" s="22"/>
      <c r="DE107" s="22"/>
      <c r="DF107" s="22"/>
      <c r="DG107" s="22"/>
      <c r="DH107" s="22"/>
      <c r="DI107" s="22"/>
      <c r="DJ107" s="22"/>
      <c r="DK107" s="22"/>
      <c r="DL107" s="22"/>
      <c r="DM107" s="22"/>
      <c r="DN107" s="22"/>
      <c r="DO107" s="22"/>
      <c r="DP107" s="22"/>
      <c r="DQ107" s="22"/>
      <c r="DR107" s="22"/>
      <c r="DS107" s="22"/>
      <c r="DT107" s="22"/>
      <c r="DU107" s="22"/>
      <c r="DV107" s="22"/>
      <c r="DW107" s="22"/>
      <c r="DX107" s="22"/>
      <c r="DY107" s="22"/>
      <c r="DZ107" s="22"/>
      <c r="EA107" s="22"/>
      <c r="EB107" s="22"/>
      <c r="EC107" s="22"/>
      <c r="ED107" s="22"/>
      <c r="EE107" s="22"/>
      <c r="EF107" s="22"/>
      <c r="EG107" s="22"/>
      <c r="EH107" s="22"/>
      <c r="EI107" s="22"/>
      <c r="EJ107" s="22"/>
      <c r="EK107" s="22"/>
      <c r="EL107" s="22"/>
      <c r="EM107" s="22"/>
      <c r="EN107" s="22"/>
      <c r="EO107" s="22"/>
      <c r="EP107" s="22"/>
      <c r="EQ107" s="22"/>
      <c r="ER107" s="22"/>
      <c r="ES107" s="22"/>
      <c r="ET107" s="22"/>
      <c r="EU107" s="22"/>
      <c r="EV107" s="22"/>
      <c r="EW107" s="22"/>
      <c r="EX107" s="22"/>
      <c r="EY107" s="22"/>
      <c r="EZ107" s="22"/>
      <c r="FA107" s="22"/>
      <c r="FB107" s="22"/>
      <c r="FC107" s="22"/>
      <c r="FD107" s="22"/>
      <c r="FE107" s="22"/>
      <c r="FF107" s="22"/>
      <c r="FG107" s="22"/>
      <c r="FH107" s="22"/>
      <c r="FI107" s="22"/>
      <c r="FJ107" s="22"/>
      <c r="FK107" s="22"/>
      <c r="FL107" s="22"/>
      <c r="FM107" s="22"/>
      <c r="FN107" s="22"/>
      <c r="FO107" s="22"/>
      <c r="FP107" s="22"/>
      <c r="FQ107" s="22"/>
      <c r="FR107" s="22"/>
      <c r="FS107" s="22"/>
      <c r="FT107" s="22"/>
      <c r="FU107" s="22"/>
      <c r="FV107" s="22"/>
      <c r="FW107" s="22"/>
      <c r="FX107" s="22"/>
      <c r="FY107" s="22"/>
      <c r="FZ107" s="22"/>
      <c r="GA107" s="22"/>
      <c r="GB107" s="22"/>
      <c r="GC107" s="22"/>
      <c r="GD107" s="22"/>
      <c r="GE107" s="22"/>
      <c r="GF107" s="22"/>
      <c r="GG107" s="22"/>
      <c r="GH107" s="22"/>
      <c r="GI107" s="22"/>
      <c r="GJ107" s="22"/>
    </row>
    <row r="108" spans="2:192" s="10" customFormat="1">
      <c r="B108" s="37"/>
      <c r="C108" s="22"/>
      <c r="D108" s="22"/>
      <c r="E108" s="22"/>
      <c r="F108" s="22"/>
      <c r="G108" s="22"/>
      <c r="H108" s="47"/>
      <c r="I108" s="47"/>
      <c r="J108" s="47"/>
      <c r="K108" s="47"/>
      <c r="L108" s="47"/>
      <c r="M108" s="48"/>
      <c r="N108" s="49"/>
      <c r="O108" s="49"/>
      <c r="P108" s="49"/>
      <c r="Q108" s="49"/>
      <c r="R108" s="58"/>
      <c r="S108" s="49"/>
      <c r="T108" s="49"/>
      <c r="U108" s="49"/>
      <c r="V108" s="49"/>
      <c r="W108" s="59"/>
      <c r="X108" s="49"/>
      <c r="Y108" s="49"/>
      <c r="Z108" s="49"/>
      <c r="AA108" s="49"/>
      <c r="AB108" s="74"/>
      <c r="AC108" s="75"/>
      <c r="AD108" s="21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2"/>
      <c r="CZ108" s="22"/>
      <c r="DA108" s="22"/>
      <c r="DB108" s="22"/>
      <c r="DC108" s="22"/>
      <c r="DD108" s="22"/>
      <c r="DE108" s="22"/>
      <c r="DF108" s="22"/>
      <c r="DG108" s="22"/>
      <c r="DH108" s="22"/>
      <c r="DI108" s="22"/>
      <c r="DJ108" s="22"/>
      <c r="DK108" s="22"/>
      <c r="DL108" s="22"/>
      <c r="DM108" s="22"/>
      <c r="DN108" s="22"/>
      <c r="DO108" s="22"/>
      <c r="DP108" s="22"/>
      <c r="DQ108" s="22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22"/>
      <c r="EF108" s="22"/>
      <c r="EG108" s="22"/>
      <c r="EH108" s="22"/>
      <c r="EI108" s="22"/>
      <c r="EJ108" s="22"/>
      <c r="EK108" s="22"/>
      <c r="EL108" s="22"/>
      <c r="EM108" s="22"/>
      <c r="EN108" s="22"/>
      <c r="EO108" s="22"/>
      <c r="EP108" s="22"/>
      <c r="EQ108" s="22"/>
      <c r="ER108" s="22"/>
      <c r="ES108" s="22"/>
      <c r="ET108" s="22"/>
      <c r="EU108" s="22"/>
      <c r="EV108" s="22"/>
      <c r="EW108" s="22"/>
      <c r="EX108" s="22"/>
      <c r="EY108" s="22"/>
      <c r="EZ108" s="22"/>
      <c r="FA108" s="22"/>
      <c r="FB108" s="22"/>
      <c r="FC108" s="22"/>
      <c r="FD108" s="22"/>
      <c r="FE108" s="22"/>
      <c r="FF108" s="22"/>
      <c r="FG108" s="22"/>
      <c r="FH108" s="22"/>
      <c r="FI108" s="22"/>
      <c r="FJ108" s="22"/>
      <c r="FK108" s="22"/>
      <c r="FL108" s="22"/>
      <c r="FM108" s="22"/>
      <c r="FN108" s="22"/>
      <c r="FO108" s="22"/>
      <c r="FP108" s="22"/>
      <c r="FQ108" s="22"/>
      <c r="FR108" s="22"/>
      <c r="FS108" s="22"/>
      <c r="FT108" s="22"/>
      <c r="FU108" s="22"/>
      <c r="FV108" s="22"/>
      <c r="FW108" s="22"/>
      <c r="FX108" s="22"/>
      <c r="FY108" s="22"/>
      <c r="FZ108" s="22"/>
      <c r="GA108" s="22"/>
      <c r="GB108" s="22"/>
      <c r="GC108" s="22"/>
      <c r="GD108" s="22"/>
      <c r="GE108" s="22"/>
      <c r="GF108" s="22"/>
      <c r="GG108" s="22"/>
      <c r="GH108" s="22"/>
      <c r="GI108" s="22"/>
      <c r="GJ108" s="22"/>
    </row>
    <row r="109" spans="2:192" s="10" customFormat="1">
      <c r="B109" s="37"/>
      <c r="C109" s="22"/>
      <c r="D109" s="22"/>
      <c r="E109" s="22"/>
      <c r="F109" s="22"/>
      <c r="G109" s="22"/>
      <c r="H109" s="47"/>
      <c r="I109" s="47"/>
      <c r="J109" s="47"/>
      <c r="K109" s="47"/>
      <c r="L109" s="47"/>
      <c r="M109" s="48"/>
      <c r="N109" s="49"/>
      <c r="O109" s="49"/>
      <c r="P109" s="49"/>
      <c r="Q109" s="49"/>
      <c r="R109" s="58"/>
      <c r="S109" s="49"/>
      <c r="T109" s="49"/>
      <c r="U109" s="49"/>
      <c r="V109" s="49"/>
      <c r="W109" s="59"/>
      <c r="X109" s="49"/>
      <c r="Y109" s="49"/>
      <c r="Z109" s="49"/>
      <c r="AA109" s="49"/>
      <c r="AB109" s="74"/>
      <c r="AC109" s="75"/>
      <c r="AD109" s="21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  <c r="EI109" s="22"/>
      <c r="EJ109" s="22"/>
      <c r="EK109" s="22"/>
      <c r="EL109" s="22"/>
      <c r="EM109" s="22"/>
      <c r="EN109" s="22"/>
      <c r="EO109" s="22"/>
      <c r="EP109" s="22"/>
      <c r="EQ109" s="22"/>
      <c r="ER109" s="22"/>
      <c r="ES109" s="22"/>
      <c r="ET109" s="22"/>
      <c r="EU109" s="22"/>
      <c r="EV109" s="22"/>
      <c r="EW109" s="22"/>
      <c r="EX109" s="22"/>
      <c r="EY109" s="22"/>
      <c r="EZ109" s="22"/>
      <c r="FA109" s="22"/>
      <c r="FB109" s="22"/>
      <c r="FC109" s="22"/>
      <c r="FD109" s="22"/>
      <c r="FE109" s="22"/>
      <c r="FF109" s="22"/>
      <c r="FG109" s="22"/>
      <c r="FH109" s="22"/>
      <c r="FI109" s="22"/>
      <c r="FJ109" s="22"/>
      <c r="FK109" s="22"/>
      <c r="FL109" s="22"/>
      <c r="FM109" s="22"/>
      <c r="FN109" s="22"/>
      <c r="FO109" s="22"/>
      <c r="FP109" s="22"/>
      <c r="FQ109" s="22"/>
      <c r="FR109" s="22"/>
      <c r="FS109" s="22"/>
      <c r="FT109" s="22"/>
      <c r="FU109" s="22"/>
      <c r="FV109" s="22"/>
      <c r="FW109" s="22"/>
      <c r="FX109" s="22"/>
      <c r="FY109" s="22"/>
      <c r="FZ109" s="22"/>
      <c r="GA109" s="22"/>
      <c r="GB109" s="22"/>
      <c r="GC109" s="22"/>
      <c r="GD109" s="22"/>
      <c r="GE109" s="22"/>
      <c r="GF109" s="22"/>
      <c r="GG109" s="22"/>
      <c r="GH109" s="22"/>
      <c r="GI109" s="22"/>
      <c r="GJ109" s="22"/>
    </row>
    <row r="110" spans="2:192" s="10" customFormat="1">
      <c r="B110" s="37"/>
      <c r="C110" s="22"/>
      <c r="D110" s="22"/>
      <c r="E110" s="22"/>
      <c r="F110" s="22"/>
      <c r="G110" s="22"/>
      <c r="H110" s="47"/>
      <c r="I110" s="47"/>
      <c r="J110" s="47"/>
      <c r="K110" s="47"/>
      <c r="L110" s="47"/>
      <c r="M110" s="48"/>
      <c r="N110" s="49"/>
      <c r="O110" s="49"/>
      <c r="P110" s="49"/>
      <c r="Q110" s="49"/>
      <c r="R110" s="58"/>
      <c r="S110" s="49"/>
      <c r="T110" s="49"/>
      <c r="U110" s="49"/>
      <c r="V110" s="49"/>
      <c r="W110" s="59"/>
      <c r="X110" s="49"/>
      <c r="Y110" s="49"/>
      <c r="Z110" s="49"/>
      <c r="AA110" s="49"/>
      <c r="AB110" s="74"/>
      <c r="AC110" s="75"/>
      <c r="AD110" s="21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22"/>
      <c r="CU110" s="22"/>
      <c r="CV110" s="22"/>
      <c r="CW110" s="22"/>
      <c r="CX110" s="22"/>
      <c r="CY110" s="22"/>
      <c r="CZ110" s="22"/>
      <c r="DA110" s="22"/>
      <c r="DB110" s="22"/>
      <c r="DC110" s="22"/>
      <c r="DD110" s="22"/>
      <c r="DE110" s="22"/>
      <c r="DF110" s="22"/>
      <c r="DG110" s="22"/>
      <c r="DH110" s="22"/>
      <c r="DI110" s="22"/>
      <c r="DJ110" s="22"/>
      <c r="DK110" s="22"/>
      <c r="DL110" s="22"/>
      <c r="DM110" s="22"/>
      <c r="DN110" s="22"/>
      <c r="DO110" s="22"/>
      <c r="DP110" s="22"/>
      <c r="DQ110" s="22"/>
      <c r="DR110" s="22"/>
      <c r="DS110" s="22"/>
      <c r="DT110" s="22"/>
      <c r="DU110" s="22"/>
      <c r="DV110" s="22"/>
      <c r="DW110" s="22"/>
      <c r="DX110" s="22"/>
      <c r="DY110" s="22"/>
      <c r="DZ110" s="22"/>
      <c r="EA110" s="22"/>
      <c r="EB110" s="22"/>
      <c r="EC110" s="22"/>
      <c r="ED110" s="22"/>
      <c r="EE110" s="22"/>
      <c r="EF110" s="22"/>
      <c r="EG110" s="22"/>
      <c r="EH110" s="22"/>
      <c r="EI110" s="22"/>
      <c r="EJ110" s="22"/>
      <c r="EK110" s="22"/>
      <c r="EL110" s="22"/>
      <c r="EM110" s="22"/>
      <c r="EN110" s="22"/>
      <c r="EO110" s="22"/>
      <c r="EP110" s="22"/>
      <c r="EQ110" s="22"/>
      <c r="ER110" s="22"/>
      <c r="ES110" s="22"/>
      <c r="ET110" s="22"/>
      <c r="EU110" s="22"/>
      <c r="EV110" s="22"/>
      <c r="EW110" s="22"/>
      <c r="EX110" s="22"/>
      <c r="EY110" s="22"/>
      <c r="EZ110" s="22"/>
      <c r="FA110" s="22"/>
      <c r="FB110" s="22"/>
      <c r="FC110" s="22"/>
      <c r="FD110" s="22"/>
      <c r="FE110" s="22"/>
      <c r="FF110" s="22"/>
      <c r="FG110" s="22"/>
      <c r="FH110" s="22"/>
      <c r="FI110" s="22"/>
      <c r="FJ110" s="22"/>
      <c r="FK110" s="22"/>
      <c r="FL110" s="22"/>
      <c r="FM110" s="22"/>
      <c r="FN110" s="22"/>
      <c r="FO110" s="22"/>
      <c r="FP110" s="22"/>
      <c r="FQ110" s="22"/>
      <c r="FR110" s="22"/>
      <c r="FS110" s="22"/>
      <c r="FT110" s="22"/>
      <c r="FU110" s="22"/>
      <c r="FV110" s="22"/>
      <c r="FW110" s="22"/>
      <c r="FX110" s="22"/>
      <c r="FY110" s="22"/>
      <c r="FZ110" s="22"/>
      <c r="GA110" s="22"/>
      <c r="GB110" s="22"/>
      <c r="GC110" s="22"/>
      <c r="GD110" s="22"/>
      <c r="GE110" s="22"/>
      <c r="GF110" s="22"/>
      <c r="GG110" s="22"/>
      <c r="GH110" s="22"/>
      <c r="GI110" s="22"/>
      <c r="GJ110" s="22"/>
    </row>
    <row r="111" spans="2:192" s="10" customFormat="1">
      <c r="B111" s="37"/>
      <c r="C111" s="22"/>
      <c r="D111" s="22"/>
      <c r="E111" s="22"/>
      <c r="F111" s="22"/>
      <c r="G111" s="22"/>
      <c r="H111" s="47"/>
      <c r="I111" s="47"/>
      <c r="J111" s="47"/>
      <c r="K111" s="47"/>
      <c r="L111" s="47"/>
      <c r="M111" s="48"/>
      <c r="N111" s="49"/>
      <c r="O111" s="49"/>
      <c r="P111" s="49"/>
      <c r="Q111" s="49"/>
      <c r="R111" s="58"/>
      <c r="S111" s="49"/>
      <c r="T111" s="49"/>
      <c r="U111" s="49"/>
      <c r="V111" s="49"/>
      <c r="W111" s="59"/>
      <c r="X111" s="49"/>
      <c r="Y111" s="49"/>
      <c r="Z111" s="49"/>
      <c r="AA111" s="49"/>
      <c r="AB111" s="74"/>
      <c r="AC111" s="75"/>
      <c r="AD111" s="21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2"/>
      <c r="DC111" s="22"/>
      <c r="DD111" s="22"/>
      <c r="DE111" s="22"/>
      <c r="DF111" s="22"/>
      <c r="DG111" s="22"/>
      <c r="DH111" s="22"/>
      <c r="DI111" s="22"/>
      <c r="DJ111" s="22"/>
      <c r="DK111" s="22"/>
      <c r="DL111" s="22"/>
      <c r="DM111" s="22"/>
      <c r="DN111" s="22"/>
      <c r="DO111" s="22"/>
      <c r="DP111" s="22"/>
      <c r="DQ111" s="22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22"/>
      <c r="ED111" s="22"/>
      <c r="EE111" s="22"/>
      <c r="EF111" s="22"/>
      <c r="EG111" s="22"/>
      <c r="EH111" s="22"/>
      <c r="EI111" s="22"/>
      <c r="EJ111" s="22"/>
      <c r="EK111" s="22"/>
      <c r="EL111" s="22"/>
      <c r="EM111" s="22"/>
      <c r="EN111" s="22"/>
      <c r="EO111" s="22"/>
      <c r="EP111" s="22"/>
      <c r="EQ111" s="22"/>
      <c r="ER111" s="22"/>
      <c r="ES111" s="22"/>
      <c r="ET111" s="22"/>
      <c r="EU111" s="22"/>
      <c r="EV111" s="22"/>
      <c r="EW111" s="22"/>
      <c r="EX111" s="22"/>
      <c r="EY111" s="22"/>
      <c r="EZ111" s="22"/>
      <c r="FA111" s="22"/>
      <c r="FB111" s="22"/>
      <c r="FC111" s="22"/>
      <c r="FD111" s="22"/>
      <c r="FE111" s="22"/>
      <c r="FF111" s="22"/>
      <c r="FG111" s="22"/>
      <c r="FH111" s="22"/>
      <c r="FI111" s="22"/>
      <c r="FJ111" s="22"/>
      <c r="FK111" s="22"/>
      <c r="FL111" s="22"/>
      <c r="FM111" s="22"/>
      <c r="FN111" s="22"/>
      <c r="FO111" s="22"/>
      <c r="FP111" s="22"/>
      <c r="FQ111" s="22"/>
      <c r="FR111" s="22"/>
      <c r="FS111" s="22"/>
      <c r="FT111" s="22"/>
      <c r="FU111" s="22"/>
      <c r="FV111" s="22"/>
      <c r="FW111" s="22"/>
      <c r="FX111" s="22"/>
      <c r="FY111" s="22"/>
      <c r="FZ111" s="22"/>
      <c r="GA111" s="22"/>
      <c r="GB111" s="22"/>
      <c r="GC111" s="22"/>
      <c r="GD111" s="22"/>
      <c r="GE111" s="22"/>
      <c r="GF111" s="22"/>
      <c r="GG111" s="22"/>
      <c r="GH111" s="22"/>
      <c r="GI111" s="22"/>
      <c r="GJ111" s="22"/>
    </row>
    <row r="112" spans="2:192" s="10" customFormat="1">
      <c r="B112" s="37"/>
      <c r="C112" s="22"/>
      <c r="D112" s="22"/>
      <c r="E112" s="22"/>
      <c r="F112" s="22"/>
      <c r="G112" s="22"/>
      <c r="H112" s="47"/>
      <c r="I112" s="47"/>
      <c r="J112" s="47"/>
      <c r="K112" s="47"/>
      <c r="L112" s="47"/>
      <c r="M112" s="48"/>
      <c r="N112" s="49"/>
      <c r="O112" s="49"/>
      <c r="P112" s="49"/>
      <c r="Q112" s="49"/>
      <c r="R112" s="58"/>
      <c r="S112" s="49"/>
      <c r="T112" s="49"/>
      <c r="U112" s="49"/>
      <c r="V112" s="49"/>
      <c r="W112" s="59"/>
      <c r="X112" s="49"/>
      <c r="Y112" s="49"/>
      <c r="Z112" s="49"/>
      <c r="AA112" s="49"/>
      <c r="AB112" s="74"/>
      <c r="AC112" s="75"/>
      <c r="AD112" s="21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2"/>
      <c r="CZ112" s="22"/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  <c r="DK112" s="22"/>
      <c r="DL112" s="22"/>
      <c r="DM112" s="22"/>
      <c r="DN112" s="22"/>
      <c r="DO112" s="22"/>
      <c r="DP112" s="22"/>
      <c r="DQ112" s="22"/>
      <c r="DR112" s="22"/>
      <c r="DS112" s="22"/>
      <c r="DT112" s="22"/>
      <c r="DU112" s="22"/>
      <c r="DV112" s="22"/>
      <c r="DW112" s="22"/>
      <c r="DX112" s="22"/>
      <c r="DY112" s="22"/>
      <c r="DZ112" s="22"/>
      <c r="EA112" s="22"/>
      <c r="EB112" s="22"/>
      <c r="EC112" s="22"/>
      <c r="ED112" s="22"/>
      <c r="EE112" s="22"/>
      <c r="EF112" s="22"/>
      <c r="EG112" s="22"/>
      <c r="EH112" s="22"/>
      <c r="EI112" s="22"/>
      <c r="EJ112" s="22"/>
      <c r="EK112" s="22"/>
      <c r="EL112" s="22"/>
      <c r="EM112" s="22"/>
      <c r="EN112" s="22"/>
      <c r="EO112" s="22"/>
      <c r="EP112" s="22"/>
      <c r="EQ112" s="22"/>
      <c r="ER112" s="22"/>
      <c r="ES112" s="22"/>
      <c r="ET112" s="22"/>
      <c r="EU112" s="22"/>
      <c r="EV112" s="22"/>
      <c r="EW112" s="22"/>
      <c r="EX112" s="22"/>
      <c r="EY112" s="22"/>
      <c r="EZ112" s="22"/>
      <c r="FA112" s="22"/>
      <c r="FB112" s="22"/>
      <c r="FC112" s="22"/>
      <c r="FD112" s="22"/>
      <c r="FE112" s="22"/>
      <c r="FF112" s="22"/>
      <c r="FG112" s="22"/>
      <c r="FH112" s="22"/>
      <c r="FI112" s="22"/>
      <c r="FJ112" s="22"/>
      <c r="FK112" s="22"/>
      <c r="FL112" s="22"/>
      <c r="FM112" s="22"/>
      <c r="FN112" s="22"/>
      <c r="FO112" s="22"/>
      <c r="FP112" s="22"/>
      <c r="FQ112" s="22"/>
      <c r="FR112" s="22"/>
      <c r="FS112" s="22"/>
      <c r="FT112" s="22"/>
      <c r="FU112" s="22"/>
      <c r="FV112" s="22"/>
      <c r="FW112" s="22"/>
      <c r="FX112" s="22"/>
      <c r="FY112" s="22"/>
      <c r="FZ112" s="22"/>
      <c r="GA112" s="22"/>
      <c r="GB112" s="22"/>
      <c r="GC112" s="22"/>
      <c r="GD112" s="22"/>
      <c r="GE112" s="22"/>
      <c r="GF112" s="22"/>
      <c r="GG112" s="22"/>
      <c r="GH112" s="22"/>
      <c r="GI112" s="22"/>
      <c r="GJ112" s="22"/>
    </row>
    <row r="113" spans="2:192" s="10" customFormat="1">
      <c r="B113" s="37"/>
      <c r="C113" s="22"/>
      <c r="D113" s="22"/>
      <c r="E113" s="22"/>
      <c r="F113" s="22"/>
      <c r="G113" s="22"/>
      <c r="H113" s="47"/>
      <c r="I113" s="47"/>
      <c r="J113" s="47"/>
      <c r="K113" s="47"/>
      <c r="L113" s="47"/>
      <c r="M113" s="48"/>
      <c r="N113" s="49"/>
      <c r="O113" s="49"/>
      <c r="P113" s="49"/>
      <c r="Q113" s="49"/>
      <c r="R113" s="58"/>
      <c r="S113" s="49"/>
      <c r="T113" s="49"/>
      <c r="U113" s="49"/>
      <c r="V113" s="49"/>
      <c r="W113" s="59"/>
      <c r="X113" s="49"/>
      <c r="Y113" s="49"/>
      <c r="Z113" s="49"/>
      <c r="AA113" s="49"/>
      <c r="AB113" s="74"/>
      <c r="AC113" s="75"/>
      <c r="AD113" s="21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22"/>
      <c r="CU113" s="22"/>
      <c r="CV113" s="22"/>
      <c r="CW113" s="22"/>
      <c r="CX113" s="22"/>
      <c r="CY113" s="22"/>
      <c r="CZ113" s="22"/>
      <c r="DA113" s="22"/>
      <c r="DB113" s="22"/>
      <c r="DC113" s="22"/>
      <c r="DD113" s="22"/>
      <c r="DE113" s="22"/>
      <c r="DF113" s="22"/>
      <c r="DG113" s="22"/>
      <c r="DH113" s="22"/>
      <c r="DI113" s="22"/>
      <c r="DJ113" s="22"/>
      <c r="DK113" s="22"/>
      <c r="DL113" s="22"/>
      <c r="DM113" s="22"/>
      <c r="DN113" s="22"/>
      <c r="DO113" s="22"/>
      <c r="DP113" s="22"/>
      <c r="DQ113" s="22"/>
      <c r="DR113" s="22"/>
      <c r="DS113" s="22"/>
      <c r="DT113" s="22"/>
      <c r="DU113" s="22"/>
      <c r="DV113" s="22"/>
      <c r="DW113" s="22"/>
      <c r="DX113" s="22"/>
      <c r="DY113" s="22"/>
      <c r="DZ113" s="22"/>
      <c r="EA113" s="22"/>
      <c r="EB113" s="22"/>
      <c r="EC113" s="22"/>
      <c r="ED113" s="22"/>
      <c r="EE113" s="22"/>
      <c r="EF113" s="22"/>
      <c r="EG113" s="22"/>
      <c r="EH113" s="22"/>
      <c r="EI113" s="22"/>
      <c r="EJ113" s="22"/>
      <c r="EK113" s="22"/>
      <c r="EL113" s="22"/>
      <c r="EM113" s="22"/>
      <c r="EN113" s="22"/>
      <c r="EO113" s="22"/>
      <c r="EP113" s="22"/>
      <c r="EQ113" s="22"/>
      <c r="ER113" s="22"/>
      <c r="ES113" s="22"/>
      <c r="ET113" s="22"/>
      <c r="EU113" s="22"/>
      <c r="EV113" s="22"/>
      <c r="EW113" s="22"/>
      <c r="EX113" s="22"/>
      <c r="EY113" s="22"/>
      <c r="EZ113" s="22"/>
      <c r="FA113" s="22"/>
      <c r="FB113" s="22"/>
      <c r="FC113" s="22"/>
      <c r="FD113" s="22"/>
      <c r="FE113" s="22"/>
      <c r="FF113" s="22"/>
      <c r="FG113" s="22"/>
      <c r="FH113" s="22"/>
      <c r="FI113" s="22"/>
      <c r="FJ113" s="22"/>
      <c r="FK113" s="22"/>
      <c r="FL113" s="22"/>
      <c r="FM113" s="22"/>
      <c r="FN113" s="22"/>
      <c r="FO113" s="22"/>
      <c r="FP113" s="22"/>
      <c r="FQ113" s="22"/>
      <c r="FR113" s="22"/>
      <c r="FS113" s="22"/>
      <c r="FT113" s="22"/>
      <c r="FU113" s="22"/>
      <c r="FV113" s="22"/>
      <c r="FW113" s="22"/>
      <c r="FX113" s="22"/>
      <c r="FY113" s="22"/>
      <c r="FZ113" s="22"/>
      <c r="GA113" s="22"/>
      <c r="GB113" s="22"/>
      <c r="GC113" s="22"/>
      <c r="GD113" s="22"/>
      <c r="GE113" s="22"/>
      <c r="GF113" s="22"/>
      <c r="GG113" s="22"/>
      <c r="GH113" s="22"/>
      <c r="GI113" s="22"/>
      <c r="GJ113" s="22"/>
    </row>
    <row r="114" spans="2:192" s="10" customFormat="1">
      <c r="B114" s="37"/>
      <c r="C114" s="22"/>
      <c r="D114" s="22"/>
      <c r="E114" s="22"/>
      <c r="F114" s="22"/>
      <c r="G114" s="22"/>
      <c r="H114" s="47"/>
      <c r="I114" s="47"/>
      <c r="J114" s="47"/>
      <c r="K114" s="47"/>
      <c r="L114" s="47"/>
      <c r="M114" s="48"/>
      <c r="N114" s="49"/>
      <c r="O114" s="49"/>
      <c r="P114" s="49"/>
      <c r="Q114" s="49"/>
      <c r="R114" s="58"/>
      <c r="S114" s="49"/>
      <c r="T114" s="49"/>
      <c r="U114" s="49"/>
      <c r="V114" s="49"/>
      <c r="W114" s="59"/>
      <c r="X114" s="49"/>
      <c r="Y114" s="49"/>
      <c r="Z114" s="49"/>
      <c r="AA114" s="49"/>
      <c r="AB114" s="74"/>
      <c r="AC114" s="75"/>
      <c r="AD114" s="21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22"/>
      <c r="CU114" s="22"/>
      <c r="CV114" s="22"/>
      <c r="CW114" s="22"/>
      <c r="CX114" s="22"/>
      <c r="CY114" s="22"/>
      <c r="CZ114" s="22"/>
      <c r="DA114" s="22"/>
      <c r="DB114" s="22"/>
      <c r="DC114" s="22"/>
      <c r="DD114" s="22"/>
      <c r="DE114" s="22"/>
      <c r="DF114" s="22"/>
      <c r="DG114" s="22"/>
      <c r="DH114" s="22"/>
      <c r="DI114" s="22"/>
      <c r="DJ114" s="22"/>
      <c r="DK114" s="22"/>
      <c r="DL114" s="22"/>
      <c r="DM114" s="22"/>
      <c r="DN114" s="22"/>
      <c r="DO114" s="22"/>
      <c r="DP114" s="22"/>
      <c r="DQ114" s="22"/>
      <c r="DR114" s="22"/>
      <c r="DS114" s="22"/>
      <c r="DT114" s="22"/>
      <c r="DU114" s="22"/>
      <c r="DV114" s="22"/>
      <c r="DW114" s="22"/>
      <c r="DX114" s="22"/>
      <c r="DY114" s="22"/>
      <c r="DZ114" s="22"/>
      <c r="EA114" s="22"/>
      <c r="EB114" s="22"/>
      <c r="EC114" s="22"/>
      <c r="ED114" s="22"/>
      <c r="EE114" s="22"/>
      <c r="EF114" s="22"/>
      <c r="EG114" s="22"/>
      <c r="EH114" s="22"/>
      <c r="EI114" s="22"/>
      <c r="EJ114" s="22"/>
      <c r="EK114" s="22"/>
      <c r="EL114" s="22"/>
      <c r="EM114" s="22"/>
      <c r="EN114" s="22"/>
      <c r="EO114" s="22"/>
      <c r="EP114" s="22"/>
      <c r="EQ114" s="22"/>
      <c r="ER114" s="22"/>
      <c r="ES114" s="22"/>
      <c r="ET114" s="22"/>
      <c r="EU114" s="22"/>
      <c r="EV114" s="22"/>
      <c r="EW114" s="22"/>
      <c r="EX114" s="22"/>
      <c r="EY114" s="22"/>
      <c r="EZ114" s="22"/>
      <c r="FA114" s="22"/>
      <c r="FB114" s="22"/>
      <c r="FC114" s="22"/>
      <c r="FD114" s="22"/>
      <c r="FE114" s="22"/>
      <c r="FF114" s="22"/>
      <c r="FG114" s="22"/>
      <c r="FH114" s="22"/>
      <c r="FI114" s="22"/>
      <c r="FJ114" s="22"/>
      <c r="FK114" s="22"/>
      <c r="FL114" s="22"/>
      <c r="FM114" s="22"/>
      <c r="FN114" s="22"/>
      <c r="FO114" s="22"/>
      <c r="FP114" s="22"/>
      <c r="FQ114" s="22"/>
      <c r="FR114" s="22"/>
      <c r="FS114" s="22"/>
      <c r="FT114" s="22"/>
      <c r="FU114" s="22"/>
      <c r="FV114" s="22"/>
      <c r="FW114" s="22"/>
      <c r="FX114" s="22"/>
      <c r="FY114" s="22"/>
      <c r="FZ114" s="22"/>
      <c r="GA114" s="22"/>
      <c r="GB114" s="22"/>
      <c r="GC114" s="22"/>
      <c r="GD114" s="22"/>
      <c r="GE114" s="22"/>
      <c r="GF114" s="22"/>
      <c r="GG114" s="22"/>
      <c r="GH114" s="22"/>
      <c r="GI114" s="22"/>
      <c r="GJ114" s="22"/>
    </row>
    <row r="115" spans="2:192" s="10" customFormat="1">
      <c r="B115" s="37"/>
      <c r="C115" s="22"/>
      <c r="D115" s="22"/>
      <c r="E115" s="22"/>
      <c r="F115" s="22"/>
      <c r="G115" s="22"/>
      <c r="H115" s="47"/>
      <c r="I115" s="47"/>
      <c r="J115" s="47"/>
      <c r="K115" s="47"/>
      <c r="L115" s="47"/>
      <c r="M115" s="48"/>
      <c r="N115" s="49"/>
      <c r="O115" s="49"/>
      <c r="P115" s="49"/>
      <c r="Q115" s="49"/>
      <c r="R115" s="58"/>
      <c r="S115" s="49"/>
      <c r="T115" s="49"/>
      <c r="U115" s="49"/>
      <c r="V115" s="49"/>
      <c r="W115" s="59"/>
      <c r="X115" s="49"/>
      <c r="Y115" s="49"/>
      <c r="Z115" s="49"/>
      <c r="AA115" s="49"/>
      <c r="AB115" s="74"/>
      <c r="AC115" s="75"/>
      <c r="AD115" s="21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2"/>
      <c r="DC115" s="22"/>
      <c r="DD115" s="22"/>
      <c r="DE115" s="22"/>
      <c r="DF115" s="22"/>
      <c r="DG115" s="22"/>
      <c r="DH115" s="22"/>
      <c r="DI115" s="22"/>
      <c r="DJ115" s="22"/>
      <c r="DK115" s="22"/>
      <c r="DL115" s="22"/>
      <c r="DM115" s="22"/>
      <c r="DN115" s="22"/>
      <c r="DO115" s="22"/>
      <c r="DP115" s="22"/>
      <c r="DQ115" s="22"/>
      <c r="DR115" s="22"/>
      <c r="DS115" s="22"/>
      <c r="DT115" s="22"/>
      <c r="DU115" s="22"/>
      <c r="DV115" s="22"/>
      <c r="DW115" s="22"/>
      <c r="DX115" s="22"/>
      <c r="DY115" s="22"/>
      <c r="DZ115" s="22"/>
      <c r="EA115" s="22"/>
      <c r="EB115" s="22"/>
      <c r="EC115" s="22"/>
      <c r="ED115" s="22"/>
      <c r="EE115" s="22"/>
      <c r="EF115" s="22"/>
      <c r="EG115" s="22"/>
      <c r="EH115" s="22"/>
      <c r="EI115" s="22"/>
      <c r="EJ115" s="22"/>
      <c r="EK115" s="22"/>
      <c r="EL115" s="22"/>
      <c r="EM115" s="22"/>
      <c r="EN115" s="22"/>
      <c r="EO115" s="22"/>
      <c r="EP115" s="22"/>
      <c r="EQ115" s="22"/>
      <c r="ER115" s="22"/>
      <c r="ES115" s="22"/>
      <c r="ET115" s="22"/>
      <c r="EU115" s="22"/>
      <c r="EV115" s="22"/>
      <c r="EW115" s="22"/>
      <c r="EX115" s="22"/>
      <c r="EY115" s="22"/>
      <c r="EZ115" s="22"/>
      <c r="FA115" s="22"/>
      <c r="FB115" s="22"/>
      <c r="FC115" s="22"/>
      <c r="FD115" s="22"/>
      <c r="FE115" s="22"/>
      <c r="FF115" s="22"/>
      <c r="FG115" s="22"/>
      <c r="FH115" s="22"/>
      <c r="FI115" s="22"/>
      <c r="FJ115" s="22"/>
      <c r="FK115" s="22"/>
      <c r="FL115" s="22"/>
      <c r="FM115" s="22"/>
      <c r="FN115" s="22"/>
      <c r="FO115" s="22"/>
      <c r="FP115" s="22"/>
      <c r="FQ115" s="22"/>
      <c r="FR115" s="22"/>
      <c r="FS115" s="22"/>
      <c r="FT115" s="22"/>
      <c r="FU115" s="22"/>
      <c r="FV115" s="22"/>
      <c r="FW115" s="22"/>
      <c r="FX115" s="22"/>
      <c r="FY115" s="22"/>
      <c r="FZ115" s="22"/>
      <c r="GA115" s="22"/>
      <c r="GB115" s="22"/>
      <c r="GC115" s="22"/>
      <c r="GD115" s="22"/>
      <c r="GE115" s="22"/>
      <c r="GF115" s="22"/>
      <c r="GG115" s="22"/>
      <c r="GH115" s="22"/>
      <c r="GI115" s="22"/>
      <c r="GJ115" s="22"/>
    </row>
    <row r="116" spans="2:192" s="10" customFormat="1">
      <c r="B116" s="37"/>
      <c r="C116" s="22"/>
      <c r="D116" s="22"/>
      <c r="E116" s="22"/>
      <c r="F116" s="22"/>
      <c r="G116" s="22"/>
      <c r="H116" s="47"/>
      <c r="I116" s="47"/>
      <c r="J116" s="47"/>
      <c r="K116" s="47"/>
      <c r="L116" s="47"/>
      <c r="M116" s="48"/>
      <c r="N116" s="49"/>
      <c r="O116" s="49"/>
      <c r="P116" s="49"/>
      <c r="Q116" s="49"/>
      <c r="R116" s="58"/>
      <c r="S116" s="49"/>
      <c r="T116" s="49"/>
      <c r="U116" s="49"/>
      <c r="V116" s="49"/>
      <c r="W116" s="59"/>
      <c r="X116" s="49"/>
      <c r="Y116" s="49"/>
      <c r="Z116" s="49"/>
      <c r="AA116" s="49"/>
      <c r="AB116" s="74"/>
      <c r="AC116" s="75"/>
      <c r="AD116" s="21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22"/>
      <c r="CY116" s="22"/>
      <c r="CZ116" s="22"/>
      <c r="DA116" s="22"/>
      <c r="DB116" s="22"/>
      <c r="DC116" s="22"/>
      <c r="DD116" s="22"/>
      <c r="DE116" s="22"/>
      <c r="DF116" s="22"/>
      <c r="DG116" s="22"/>
      <c r="DH116" s="22"/>
      <c r="DI116" s="22"/>
      <c r="DJ116" s="22"/>
      <c r="DK116" s="22"/>
      <c r="DL116" s="22"/>
      <c r="DM116" s="22"/>
      <c r="DN116" s="22"/>
      <c r="DO116" s="22"/>
      <c r="DP116" s="22"/>
      <c r="DQ116" s="22"/>
      <c r="DR116" s="22"/>
      <c r="DS116" s="22"/>
      <c r="DT116" s="22"/>
      <c r="DU116" s="22"/>
      <c r="DV116" s="22"/>
      <c r="DW116" s="22"/>
      <c r="DX116" s="22"/>
      <c r="DY116" s="22"/>
      <c r="DZ116" s="22"/>
      <c r="EA116" s="22"/>
      <c r="EB116" s="22"/>
      <c r="EC116" s="22"/>
      <c r="ED116" s="22"/>
      <c r="EE116" s="22"/>
      <c r="EF116" s="22"/>
      <c r="EG116" s="22"/>
      <c r="EH116" s="22"/>
      <c r="EI116" s="22"/>
      <c r="EJ116" s="22"/>
      <c r="EK116" s="22"/>
      <c r="EL116" s="22"/>
      <c r="EM116" s="22"/>
      <c r="EN116" s="22"/>
      <c r="EO116" s="22"/>
      <c r="EP116" s="22"/>
      <c r="EQ116" s="22"/>
      <c r="ER116" s="22"/>
      <c r="ES116" s="22"/>
      <c r="ET116" s="22"/>
      <c r="EU116" s="22"/>
      <c r="EV116" s="22"/>
      <c r="EW116" s="22"/>
      <c r="EX116" s="22"/>
      <c r="EY116" s="22"/>
      <c r="EZ116" s="22"/>
      <c r="FA116" s="22"/>
      <c r="FB116" s="22"/>
      <c r="FC116" s="22"/>
      <c r="FD116" s="22"/>
      <c r="FE116" s="22"/>
      <c r="FF116" s="22"/>
      <c r="FG116" s="22"/>
      <c r="FH116" s="22"/>
      <c r="FI116" s="22"/>
      <c r="FJ116" s="22"/>
      <c r="FK116" s="22"/>
      <c r="FL116" s="22"/>
      <c r="FM116" s="22"/>
      <c r="FN116" s="22"/>
      <c r="FO116" s="22"/>
      <c r="FP116" s="22"/>
      <c r="FQ116" s="22"/>
      <c r="FR116" s="22"/>
      <c r="FS116" s="22"/>
      <c r="FT116" s="22"/>
      <c r="FU116" s="22"/>
      <c r="FV116" s="22"/>
      <c r="FW116" s="22"/>
      <c r="FX116" s="22"/>
      <c r="FY116" s="22"/>
      <c r="FZ116" s="22"/>
      <c r="GA116" s="22"/>
      <c r="GB116" s="22"/>
      <c r="GC116" s="22"/>
      <c r="GD116" s="22"/>
      <c r="GE116" s="22"/>
      <c r="GF116" s="22"/>
      <c r="GG116" s="22"/>
      <c r="GH116" s="22"/>
      <c r="GI116" s="22"/>
      <c r="GJ116" s="22"/>
    </row>
    <row r="117" spans="2:192" s="10" customFormat="1">
      <c r="B117" s="37"/>
      <c r="C117" s="22"/>
      <c r="D117" s="22"/>
      <c r="E117" s="22"/>
      <c r="F117" s="22"/>
      <c r="G117" s="22"/>
      <c r="H117" s="47"/>
      <c r="I117" s="47"/>
      <c r="J117" s="47"/>
      <c r="K117" s="47"/>
      <c r="L117" s="47"/>
      <c r="M117" s="48"/>
      <c r="N117" s="49"/>
      <c r="O117" s="49"/>
      <c r="P117" s="49"/>
      <c r="Q117" s="49"/>
      <c r="R117" s="58"/>
      <c r="S117" s="49"/>
      <c r="T117" s="49"/>
      <c r="U117" s="49"/>
      <c r="V117" s="49"/>
      <c r="W117" s="59"/>
      <c r="X117" s="49"/>
      <c r="Y117" s="49"/>
      <c r="Z117" s="49"/>
      <c r="AA117" s="49"/>
      <c r="AB117" s="74"/>
      <c r="AC117" s="75"/>
      <c r="AD117" s="21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22"/>
      <c r="CY117" s="22"/>
      <c r="CZ117" s="22"/>
      <c r="DA117" s="22"/>
      <c r="DB117" s="22"/>
      <c r="DC117" s="22"/>
      <c r="DD117" s="22"/>
      <c r="DE117" s="22"/>
      <c r="DF117" s="22"/>
      <c r="DG117" s="22"/>
      <c r="DH117" s="22"/>
      <c r="DI117" s="22"/>
      <c r="DJ117" s="22"/>
      <c r="DK117" s="22"/>
      <c r="DL117" s="22"/>
      <c r="DM117" s="22"/>
      <c r="DN117" s="22"/>
      <c r="DO117" s="22"/>
      <c r="DP117" s="22"/>
      <c r="DQ117" s="22"/>
      <c r="DR117" s="22"/>
      <c r="DS117" s="22"/>
      <c r="DT117" s="22"/>
      <c r="DU117" s="22"/>
      <c r="DV117" s="22"/>
      <c r="DW117" s="22"/>
      <c r="DX117" s="22"/>
      <c r="DY117" s="22"/>
      <c r="DZ117" s="22"/>
      <c r="EA117" s="22"/>
      <c r="EB117" s="22"/>
      <c r="EC117" s="22"/>
      <c r="ED117" s="22"/>
      <c r="EE117" s="22"/>
      <c r="EF117" s="22"/>
      <c r="EG117" s="22"/>
      <c r="EH117" s="22"/>
      <c r="EI117" s="22"/>
      <c r="EJ117" s="22"/>
      <c r="EK117" s="22"/>
      <c r="EL117" s="22"/>
      <c r="EM117" s="22"/>
      <c r="EN117" s="22"/>
      <c r="EO117" s="22"/>
      <c r="EP117" s="22"/>
      <c r="EQ117" s="22"/>
      <c r="ER117" s="22"/>
      <c r="ES117" s="22"/>
      <c r="ET117" s="22"/>
      <c r="EU117" s="22"/>
      <c r="EV117" s="22"/>
      <c r="EW117" s="22"/>
      <c r="EX117" s="22"/>
      <c r="EY117" s="22"/>
      <c r="EZ117" s="22"/>
      <c r="FA117" s="22"/>
      <c r="FB117" s="22"/>
      <c r="FC117" s="22"/>
      <c r="FD117" s="22"/>
      <c r="FE117" s="22"/>
      <c r="FF117" s="22"/>
      <c r="FG117" s="22"/>
      <c r="FH117" s="22"/>
      <c r="FI117" s="22"/>
      <c r="FJ117" s="22"/>
      <c r="FK117" s="22"/>
      <c r="FL117" s="22"/>
      <c r="FM117" s="22"/>
      <c r="FN117" s="22"/>
      <c r="FO117" s="22"/>
      <c r="FP117" s="22"/>
      <c r="FQ117" s="22"/>
      <c r="FR117" s="22"/>
      <c r="FS117" s="22"/>
      <c r="FT117" s="22"/>
      <c r="FU117" s="22"/>
      <c r="FV117" s="22"/>
      <c r="FW117" s="22"/>
      <c r="FX117" s="22"/>
      <c r="FY117" s="22"/>
      <c r="FZ117" s="22"/>
      <c r="GA117" s="22"/>
      <c r="GB117" s="22"/>
      <c r="GC117" s="22"/>
      <c r="GD117" s="22"/>
      <c r="GE117" s="22"/>
      <c r="GF117" s="22"/>
      <c r="GG117" s="22"/>
      <c r="GH117" s="22"/>
      <c r="GI117" s="22"/>
      <c r="GJ117" s="22"/>
    </row>
    <row r="118" spans="2:192" s="10" customFormat="1">
      <c r="B118" s="37"/>
      <c r="C118" s="22"/>
      <c r="D118" s="22"/>
      <c r="E118" s="22"/>
      <c r="F118" s="22"/>
      <c r="G118" s="22"/>
      <c r="H118" s="47"/>
      <c r="I118" s="47"/>
      <c r="J118" s="47"/>
      <c r="K118" s="47"/>
      <c r="L118" s="47"/>
      <c r="M118" s="48"/>
      <c r="N118" s="49"/>
      <c r="O118" s="49"/>
      <c r="P118" s="49"/>
      <c r="Q118" s="49"/>
      <c r="R118" s="58"/>
      <c r="S118" s="49"/>
      <c r="T118" s="49"/>
      <c r="U118" s="49"/>
      <c r="V118" s="49"/>
      <c r="W118" s="59"/>
      <c r="X118" s="49"/>
      <c r="Y118" s="49"/>
      <c r="Z118" s="49"/>
      <c r="AA118" s="49"/>
      <c r="AB118" s="74"/>
      <c r="AC118" s="75"/>
      <c r="AD118" s="21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22"/>
      <c r="DK118" s="22"/>
      <c r="DL118" s="22"/>
      <c r="DM118" s="22"/>
      <c r="DN118" s="22"/>
      <c r="DO118" s="22"/>
      <c r="DP118" s="22"/>
      <c r="DQ118" s="22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  <c r="EE118" s="22"/>
      <c r="EF118" s="22"/>
      <c r="EG118" s="22"/>
      <c r="EH118" s="22"/>
      <c r="EI118" s="22"/>
      <c r="EJ118" s="22"/>
      <c r="EK118" s="22"/>
      <c r="EL118" s="22"/>
      <c r="EM118" s="22"/>
      <c r="EN118" s="22"/>
      <c r="EO118" s="22"/>
      <c r="EP118" s="22"/>
      <c r="EQ118" s="22"/>
      <c r="ER118" s="22"/>
      <c r="ES118" s="22"/>
      <c r="ET118" s="22"/>
      <c r="EU118" s="22"/>
      <c r="EV118" s="22"/>
      <c r="EW118" s="22"/>
      <c r="EX118" s="22"/>
      <c r="EY118" s="22"/>
      <c r="EZ118" s="22"/>
      <c r="FA118" s="22"/>
      <c r="FB118" s="22"/>
      <c r="FC118" s="22"/>
      <c r="FD118" s="22"/>
      <c r="FE118" s="22"/>
      <c r="FF118" s="22"/>
      <c r="FG118" s="22"/>
      <c r="FH118" s="22"/>
      <c r="FI118" s="22"/>
      <c r="FJ118" s="22"/>
      <c r="FK118" s="22"/>
      <c r="FL118" s="22"/>
      <c r="FM118" s="22"/>
      <c r="FN118" s="22"/>
      <c r="FO118" s="22"/>
      <c r="FP118" s="22"/>
      <c r="FQ118" s="22"/>
      <c r="FR118" s="22"/>
      <c r="FS118" s="22"/>
      <c r="FT118" s="22"/>
      <c r="FU118" s="22"/>
      <c r="FV118" s="22"/>
      <c r="FW118" s="22"/>
      <c r="FX118" s="22"/>
      <c r="FY118" s="22"/>
      <c r="FZ118" s="22"/>
      <c r="GA118" s="22"/>
      <c r="GB118" s="22"/>
      <c r="GC118" s="22"/>
      <c r="GD118" s="22"/>
      <c r="GE118" s="22"/>
      <c r="GF118" s="22"/>
      <c r="GG118" s="22"/>
      <c r="GH118" s="22"/>
      <c r="GI118" s="22"/>
      <c r="GJ118" s="22"/>
    </row>
    <row r="119" spans="2:192" s="10" customFormat="1">
      <c r="B119" s="37"/>
      <c r="C119" s="22"/>
      <c r="D119" s="22"/>
      <c r="E119" s="22"/>
      <c r="F119" s="22"/>
      <c r="G119" s="22"/>
      <c r="H119" s="47"/>
      <c r="I119" s="47"/>
      <c r="J119" s="47"/>
      <c r="K119" s="47"/>
      <c r="L119" s="47"/>
      <c r="M119" s="48"/>
      <c r="N119" s="49"/>
      <c r="O119" s="49"/>
      <c r="P119" s="49"/>
      <c r="Q119" s="49"/>
      <c r="R119" s="58"/>
      <c r="S119" s="49"/>
      <c r="T119" s="49"/>
      <c r="U119" s="49"/>
      <c r="V119" s="49"/>
      <c r="W119" s="59"/>
      <c r="X119" s="49"/>
      <c r="Y119" s="49"/>
      <c r="Z119" s="49"/>
      <c r="AA119" s="49"/>
      <c r="AB119" s="74"/>
      <c r="AC119" s="75"/>
      <c r="AD119" s="21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22"/>
      <c r="DY119" s="22"/>
      <c r="DZ119" s="22"/>
      <c r="EA119" s="22"/>
      <c r="EB119" s="22"/>
      <c r="EC119" s="22"/>
      <c r="ED119" s="22"/>
      <c r="EE119" s="22"/>
      <c r="EF119" s="22"/>
      <c r="EG119" s="22"/>
      <c r="EH119" s="22"/>
      <c r="EI119" s="22"/>
      <c r="EJ119" s="22"/>
      <c r="EK119" s="22"/>
      <c r="EL119" s="22"/>
      <c r="EM119" s="22"/>
      <c r="EN119" s="22"/>
      <c r="EO119" s="22"/>
      <c r="EP119" s="22"/>
      <c r="EQ119" s="22"/>
      <c r="ER119" s="22"/>
      <c r="ES119" s="22"/>
      <c r="ET119" s="22"/>
      <c r="EU119" s="22"/>
      <c r="EV119" s="22"/>
      <c r="EW119" s="22"/>
      <c r="EX119" s="22"/>
      <c r="EY119" s="22"/>
      <c r="EZ119" s="22"/>
      <c r="FA119" s="22"/>
      <c r="FB119" s="22"/>
      <c r="FC119" s="22"/>
      <c r="FD119" s="22"/>
      <c r="FE119" s="22"/>
      <c r="FF119" s="22"/>
      <c r="FG119" s="22"/>
      <c r="FH119" s="22"/>
      <c r="FI119" s="22"/>
      <c r="FJ119" s="22"/>
      <c r="FK119" s="22"/>
      <c r="FL119" s="22"/>
      <c r="FM119" s="22"/>
      <c r="FN119" s="22"/>
      <c r="FO119" s="22"/>
      <c r="FP119" s="22"/>
      <c r="FQ119" s="22"/>
      <c r="FR119" s="22"/>
      <c r="FS119" s="22"/>
      <c r="FT119" s="22"/>
      <c r="FU119" s="22"/>
      <c r="FV119" s="22"/>
      <c r="FW119" s="22"/>
      <c r="FX119" s="22"/>
      <c r="FY119" s="22"/>
      <c r="FZ119" s="22"/>
      <c r="GA119" s="22"/>
      <c r="GB119" s="22"/>
      <c r="GC119" s="22"/>
      <c r="GD119" s="22"/>
      <c r="GE119" s="22"/>
      <c r="GF119" s="22"/>
      <c r="GG119" s="22"/>
      <c r="GH119" s="22"/>
      <c r="GI119" s="22"/>
      <c r="GJ119" s="22"/>
    </row>
    <row r="120" spans="2:192" s="10" customFormat="1">
      <c r="B120" s="37"/>
      <c r="C120" s="22"/>
      <c r="D120" s="22"/>
      <c r="E120" s="22"/>
      <c r="F120" s="22"/>
      <c r="G120" s="22"/>
      <c r="H120" s="47"/>
      <c r="I120" s="47"/>
      <c r="J120" s="47"/>
      <c r="K120" s="47"/>
      <c r="L120" s="47"/>
      <c r="M120" s="48"/>
      <c r="N120" s="49"/>
      <c r="O120" s="49"/>
      <c r="P120" s="49"/>
      <c r="Q120" s="49"/>
      <c r="R120" s="58"/>
      <c r="S120" s="49"/>
      <c r="T120" s="49"/>
      <c r="U120" s="49"/>
      <c r="V120" s="49"/>
      <c r="W120" s="59"/>
      <c r="X120" s="49"/>
      <c r="Y120" s="49"/>
      <c r="Z120" s="49"/>
      <c r="AA120" s="49"/>
      <c r="AB120" s="74"/>
      <c r="AC120" s="75"/>
      <c r="AD120" s="21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22"/>
      <c r="CY120" s="22"/>
      <c r="CZ120" s="22"/>
      <c r="DA120" s="22"/>
      <c r="DB120" s="22"/>
      <c r="DC120" s="22"/>
      <c r="DD120" s="22"/>
      <c r="DE120" s="22"/>
      <c r="DF120" s="22"/>
      <c r="DG120" s="22"/>
      <c r="DH120" s="22"/>
      <c r="DI120" s="22"/>
      <c r="DJ120" s="22"/>
      <c r="DK120" s="22"/>
      <c r="DL120" s="22"/>
      <c r="DM120" s="22"/>
      <c r="DN120" s="22"/>
      <c r="DO120" s="22"/>
      <c r="DP120" s="22"/>
      <c r="DQ120" s="22"/>
      <c r="DR120" s="22"/>
      <c r="DS120" s="22"/>
      <c r="DT120" s="22"/>
      <c r="DU120" s="22"/>
      <c r="DV120" s="22"/>
      <c r="DW120" s="22"/>
      <c r="DX120" s="22"/>
      <c r="DY120" s="22"/>
      <c r="DZ120" s="22"/>
      <c r="EA120" s="22"/>
      <c r="EB120" s="22"/>
      <c r="EC120" s="22"/>
      <c r="ED120" s="22"/>
      <c r="EE120" s="22"/>
      <c r="EF120" s="22"/>
      <c r="EG120" s="22"/>
      <c r="EH120" s="22"/>
      <c r="EI120" s="22"/>
      <c r="EJ120" s="22"/>
      <c r="EK120" s="22"/>
      <c r="EL120" s="22"/>
      <c r="EM120" s="22"/>
      <c r="EN120" s="22"/>
      <c r="EO120" s="22"/>
      <c r="EP120" s="22"/>
      <c r="EQ120" s="22"/>
      <c r="ER120" s="22"/>
      <c r="ES120" s="22"/>
      <c r="ET120" s="22"/>
      <c r="EU120" s="22"/>
      <c r="EV120" s="22"/>
      <c r="EW120" s="22"/>
      <c r="EX120" s="22"/>
      <c r="EY120" s="22"/>
      <c r="EZ120" s="22"/>
      <c r="FA120" s="22"/>
      <c r="FB120" s="22"/>
      <c r="FC120" s="22"/>
      <c r="FD120" s="22"/>
      <c r="FE120" s="22"/>
      <c r="FF120" s="22"/>
      <c r="FG120" s="22"/>
      <c r="FH120" s="22"/>
      <c r="FI120" s="22"/>
      <c r="FJ120" s="22"/>
      <c r="FK120" s="22"/>
      <c r="FL120" s="22"/>
      <c r="FM120" s="22"/>
      <c r="FN120" s="22"/>
      <c r="FO120" s="22"/>
      <c r="FP120" s="22"/>
      <c r="FQ120" s="22"/>
      <c r="FR120" s="22"/>
      <c r="FS120" s="22"/>
      <c r="FT120" s="22"/>
      <c r="FU120" s="22"/>
      <c r="FV120" s="22"/>
      <c r="FW120" s="22"/>
      <c r="FX120" s="22"/>
      <c r="FY120" s="22"/>
      <c r="FZ120" s="22"/>
      <c r="GA120" s="22"/>
      <c r="GB120" s="22"/>
      <c r="GC120" s="22"/>
      <c r="GD120" s="22"/>
      <c r="GE120" s="22"/>
      <c r="GF120" s="22"/>
      <c r="GG120" s="22"/>
      <c r="GH120" s="22"/>
      <c r="GI120" s="22"/>
      <c r="GJ120" s="22"/>
    </row>
    <row r="121" spans="2:192" s="10" customFormat="1">
      <c r="B121" s="37"/>
      <c r="C121" s="22"/>
      <c r="D121" s="22"/>
      <c r="E121" s="22"/>
      <c r="F121" s="22"/>
      <c r="G121" s="22"/>
      <c r="H121" s="47"/>
      <c r="I121" s="47"/>
      <c r="J121" s="47"/>
      <c r="K121" s="47"/>
      <c r="L121" s="47"/>
      <c r="M121" s="48"/>
      <c r="N121" s="49"/>
      <c r="O121" s="49"/>
      <c r="P121" s="49"/>
      <c r="Q121" s="49"/>
      <c r="R121" s="58"/>
      <c r="S121" s="49"/>
      <c r="T121" s="49"/>
      <c r="U121" s="49"/>
      <c r="V121" s="49"/>
      <c r="W121" s="59"/>
      <c r="X121" s="49"/>
      <c r="Y121" s="49"/>
      <c r="Z121" s="49"/>
      <c r="AA121" s="49"/>
      <c r="AB121" s="74"/>
      <c r="AC121" s="75"/>
      <c r="AD121" s="21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2"/>
      <c r="DG121" s="22"/>
      <c r="DH121" s="22"/>
      <c r="DI121" s="22"/>
      <c r="DJ121" s="22"/>
      <c r="DK121" s="22"/>
      <c r="DL121" s="22"/>
      <c r="DM121" s="22"/>
      <c r="DN121" s="22"/>
      <c r="DO121" s="22"/>
      <c r="DP121" s="22"/>
      <c r="DQ121" s="22"/>
      <c r="DR121" s="22"/>
      <c r="DS121" s="22"/>
      <c r="DT121" s="22"/>
      <c r="DU121" s="22"/>
      <c r="DV121" s="22"/>
      <c r="DW121" s="22"/>
      <c r="DX121" s="22"/>
      <c r="DY121" s="22"/>
      <c r="DZ121" s="22"/>
      <c r="EA121" s="22"/>
      <c r="EB121" s="22"/>
      <c r="EC121" s="22"/>
      <c r="ED121" s="22"/>
      <c r="EE121" s="22"/>
      <c r="EF121" s="22"/>
      <c r="EG121" s="22"/>
      <c r="EH121" s="22"/>
      <c r="EI121" s="22"/>
      <c r="EJ121" s="22"/>
      <c r="EK121" s="22"/>
      <c r="EL121" s="22"/>
      <c r="EM121" s="22"/>
      <c r="EN121" s="22"/>
      <c r="EO121" s="22"/>
      <c r="EP121" s="22"/>
      <c r="EQ121" s="22"/>
      <c r="ER121" s="22"/>
      <c r="ES121" s="22"/>
      <c r="ET121" s="22"/>
      <c r="EU121" s="22"/>
      <c r="EV121" s="22"/>
      <c r="EW121" s="22"/>
      <c r="EX121" s="22"/>
      <c r="EY121" s="22"/>
      <c r="EZ121" s="22"/>
      <c r="FA121" s="22"/>
      <c r="FB121" s="22"/>
      <c r="FC121" s="22"/>
      <c r="FD121" s="22"/>
      <c r="FE121" s="22"/>
      <c r="FF121" s="22"/>
      <c r="FG121" s="22"/>
      <c r="FH121" s="22"/>
      <c r="FI121" s="22"/>
      <c r="FJ121" s="22"/>
      <c r="FK121" s="22"/>
      <c r="FL121" s="22"/>
      <c r="FM121" s="22"/>
      <c r="FN121" s="22"/>
      <c r="FO121" s="22"/>
      <c r="FP121" s="22"/>
      <c r="FQ121" s="22"/>
      <c r="FR121" s="22"/>
      <c r="FS121" s="22"/>
      <c r="FT121" s="22"/>
      <c r="FU121" s="22"/>
      <c r="FV121" s="22"/>
      <c r="FW121" s="22"/>
      <c r="FX121" s="22"/>
      <c r="FY121" s="22"/>
      <c r="FZ121" s="22"/>
      <c r="GA121" s="22"/>
      <c r="GB121" s="22"/>
      <c r="GC121" s="22"/>
      <c r="GD121" s="22"/>
      <c r="GE121" s="22"/>
      <c r="GF121" s="22"/>
      <c r="GG121" s="22"/>
      <c r="GH121" s="22"/>
      <c r="GI121" s="22"/>
      <c r="GJ121" s="22"/>
    </row>
    <row r="122" spans="2:192" s="10" customFormat="1">
      <c r="B122" s="37"/>
      <c r="C122" s="22"/>
      <c r="D122" s="22"/>
      <c r="E122" s="22"/>
      <c r="F122" s="22"/>
      <c r="G122" s="22"/>
      <c r="H122" s="47"/>
      <c r="I122" s="47"/>
      <c r="J122" s="47"/>
      <c r="K122" s="47"/>
      <c r="L122" s="47"/>
      <c r="M122" s="48"/>
      <c r="N122" s="49"/>
      <c r="O122" s="49"/>
      <c r="P122" s="49"/>
      <c r="Q122" s="49"/>
      <c r="R122" s="58"/>
      <c r="S122" s="49"/>
      <c r="T122" s="49"/>
      <c r="U122" s="49"/>
      <c r="V122" s="49"/>
      <c r="W122" s="59"/>
      <c r="X122" s="49"/>
      <c r="Y122" s="49"/>
      <c r="Z122" s="49"/>
      <c r="AA122" s="49"/>
      <c r="AB122" s="74"/>
      <c r="AC122" s="75"/>
      <c r="AD122" s="21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  <c r="DO122" s="22"/>
      <c r="DP122" s="22"/>
      <c r="DQ122" s="22"/>
      <c r="DR122" s="22"/>
      <c r="DS122" s="22"/>
      <c r="DT122" s="22"/>
      <c r="DU122" s="22"/>
      <c r="DV122" s="22"/>
      <c r="DW122" s="22"/>
      <c r="DX122" s="22"/>
      <c r="DY122" s="22"/>
      <c r="DZ122" s="22"/>
      <c r="EA122" s="22"/>
      <c r="EB122" s="22"/>
      <c r="EC122" s="22"/>
      <c r="ED122" s="22"/>
      <c r="EE122" s="22"/>
      <c r="EF122" s="22"/>
      <c r="EG122" s="22"/>
      <c r="EH122" s="22"/>
      <c r="EI122" s="22"/>
      <c r="EJ122" s="22"/>
      <c r="EK122" s="22"/>
      <c r="EL122" s="22"/>
      <c r="EM122" s="22"/>
      <c r="EN122" s="22"/>
      <c r="EO122" s="22"/>
      <c r="EP122" s="22"/>
      <c r="EQ122" s="22"/>
      <c r="ER122" s="22"/>
      <c r="ES122" s="22"/>
      <c r="ET122" s="22"/>
      <c r="EU122" s="22"/>
      <c r="EV122" s="22"/>
      <c r="EW122" s="22"/>
      <c r="EX122" s="22"/>
      <c r="EY122" s="22"/>
      <c r="EZ122" s="22"/>
      <c r="FA122" s="22"/>
      <c r="FB122" s="22"/>
      <c r="FC122" s="22"/>
      <c r="FD122" s="22"/>
      <c r="FE122" s="22"/>
      <c r="FF122" s="22"/>
      <c r="FG122" s="22"/>
      <c r="FH122" s="22"/>
      <c r="FI122" s="22"/>
      <c r="FJ122" s="22"/>
      <c r="FK122" s="22"/>
      <c r="FL122" s="22"/>
      <c r="FM122" s="22"/>
      <c r="FN122" s="22"/>
      <c r="FO122" s="22"/>
      <c r="FP122" s="22"/>
      <c r="FQ122" s="22"/>
      <c r="FR122" s="22"/>
      <c r="FS122" s="22"/>
      <c r="FT122" s="22"/>
      <c r="FU122" s="22"/>
      <c r="FV122" s="22"/>
      <c r="FW122" s="22"/>
      <c r="FX122" s="22"/>
      <c r="FY122" s="22"/>
      <c r="FZ122" s="22"/>
      <c r="GA122" s="22"/>
      <c r="GB122" s="22"/>
      <c r="GC122" s="22"/>
      <c r="GD122" s="22"/>
      <c r="GE122" s="22"/>
      <c r="GF122" s="22"/>
      <c r="GG122" s="22"/>
      <c r="GH122" s="22"/>
      <c r="GI122" s="22"/>
      <c r="GJ122" s="22"/>
    </row>
    <row r="123" spans="2:192" s="10" customFormat="1">
      <c r="B123" s="37"/>
      <c r="C123" s="22"/>
      <c r="D123" s="22"/>
      <c r="E123" s="22"/>
      <c r="F123" s="22"/>
      <c r="G123" s="22"/>
      <c r="H123" s="47"/>
      <c r="I123" s="47"/>
      <c r="J123" s="47"/>
      <c r="K123" s="47"/>
      <c r="L123" s="47"/>
      <c r="M123" s="48"/>
      <c r="N123" s="49"/>
      <c r="O123" s="49"/>
      <c r="P123" s="49"/>
      <c r="Q123" s="49"/>
      <c r="R123" s="58"/>
      <c r="S123" s="49"/>
      <c r="T123" s="49"/>
      <c r="U123" s="49"/>
      <c r="V123" s="49"/>
      <c r="W123" s="59"/>
      <c r="X123" s="49"/>
      <c r="Y123" s="49"/>
      <c r="Z123" s="49"/>
      <c r="AA123" s="49"/>
      <c r="AB123" s="74"/>
      <c r="AC123" s="75"/>
      <c r="AD123" s="21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22"/>
      <c r="EF123" s="22"/>
      <c r="EG123" s="22"/>
      <c r="EH123" s="22"/>
      <c r="EI123" s="22"/>
      <c r="EJ123" s="22"/>
      <c r="EK123" s="22"/>
      <c r="EL123" s="22"/>
      <c r="EM123" s="22"/>
      <c r="EN123" s="22"/>
      <c r="EO123" s="22"/>
      <c r="EP123" s="22"/>
      <c r="EQ123" s="22"/>
      <c r="ER123" s="22"/>
      <c r="ES123" s="22"/>
      <c r="ET123" s="22"/>
      <c r="EU123" s="22"/>
      <c r="EV123" s="22"/>
      <c r="EW123" s="22"/>
      <c r="EX123" s="22"/>
      <c r="EY123" s="22"/>
      <c r="EZ123" s="22"/>
      <c r="FA123" s="22"/>
      <c r="FB123" s="22"/>
      <c r="FC123" s="22"/>
      <c r="FD123" s="22"/>
      <c r="FE123" s="22"/>
      <c r="FF123" s="22"/>
      <c r="FG123" s="22"/>
      <c r="FH123" s="22"/>
      <c r="FI123" s="22"/>
      <c r="FJ123" s="22"/>
      <c r="FK123" s="22"/>
      <c r="FL123" s="22"/>
      <c r="FM123" s="22"/>
      <c r="FN123" s="22"/>
      <c r="FO123" s="22"/>
      <c r="FP123" s="22"/>
      <c r="FQ123" s="22"/>
      <c r="FR123" s="22"/>
      <c r="FS123" s="22"/>
      <c r="FT123" s="22"/>
      <c r="FU123" s="22"/>
      <c r="FV123" s="22"/>
      <c r="FW123" s="22"/>
      <c r="FX123" s="22"/>
      <c r="FY123" s="22"/>
      <c r="FZ123" s="22"/>
      <c r="GA123" s="22"/>
      <c r="GB123" s="22"/>
      <c r="GC123" s="22"/>
      <c r="GD123" s="22"/>
      <c r="GE123" s="22"/>
      <c r="GF123" s="22"/>
      <c r="GG123" s="22"/>
      <c r="GH123" s="22"/>
      <c r="GI123" s="22"/>
      <c r="GJ123" s="22"/>
    </row>
    <row r="124" spans="2:192" s="10" customFormat="1">
      <c r="B124" s="37"/>
      <c r="C124" s="22"/>
      <c r="D124" s="22"/>
      <c r="E124" s="22"/>
      <c r="F124" s="22"/>
      <c r="G124" s="22"/>
      <c r="H124" s="47"/>
      <c r="I124" s="47"/>
      <c r="J124" s="47"/>
      <c r="K124" s="47"/>
      <c r="L124" s="47"/>
      <c r="M124" s="48"/>
      <c r="N124" s="49"/>
      <c r="O124" s="49"/>
      <c r="P124" s="49"/>
      <c r="Q124" s="49"/>
      <c r="R124" s="58"/>
      <c r="S124" s="49"/>
      <c r="T124" s="49"/>
      <c r="U124" s="49"/>
      <c r="V124" s="49"/>
      <c r="W124" s="59"/>
      <c r="X124" s="49"/>
      <c r="Y124" s="49"/>
      <c r="Z124" s="49"/>
      <c r="AA124" s="49"/>
      <c r="AB124" s="74"/>
      <c r="AC124" s="75"/>
      <c r="AD124" s="21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/>
      <c r="DL124" s="22"/>
      <c r="DM124" s="22"/>
      <c r="DN124" s="22"/>
      <c r="DO124" s="22"/>
      <c r="DP124" s="22"/>
      <c r="DQ124" s="22"/>
      <c r="DR124" s="22"/>
      <c r="DS124" s="22"/>
      <c r="DT124" s="22"/>
      <c r="DU124" s="22"/>
      <c r="DV124" s="22"/>
      <c r="DW124" s="22"/>
      <c r="DX124" s="22"/>
      <c r="DY124" s="22"/>
      <c r="DZ124" s="22"/>
      <c r="EA124" s="22"/>
      <c r="EB124" s="22"/>
      <c r="EC124" s="22"/>
      <c r="ED124" s="22"/>
      <c r="EE124" s="22"/>
      <c r="EF124" s="22"/>
      <c r="EG124" s="22"/>
      <c r="EH124" s="22"/>
      <c r="EI124" s="22"/>
      <c r="EJ124" s="22"/>
      <c r="EK124" s="22"/>
      <c r="EL124" s="22"/>
      <c r="EM124" s="22"/>
      <c r="EN124" s="22"/>
      <c r="EO124" s="22"/>
      <c r="EP124" s="22"/>
      <c r="EQ124" s="22"/>
      <c r="ER124" s="22"/>
      <c r="ES124" s="22"/>
      <c r="ET124" s="22"/>
      <c r="EU124" s="22"/>
      <c r="EV124" s="22"/>
      <c r="EW124" s="22"/>
      <c r="EX124" s="22"/>
      <c r="EY124" s="22"/>
      <c r="EZ124" s="22"/>
      <c r="FA124" s="22"/>
      <c r="FB124" s="22"/>
      <c r="FC124" s="22"/>
      <c r="FD124" s="22"/>
      <c r="FE124" s="22"/>
      <c r="FF124" s="22"/>
      <c r="FG124" s="22"/>
      <c r="FH124" s="22"/>
      <c r="FI124" s="22"/>
      <c r="FJ124" s="22"/>
      <c r="FK124" s="22"/>
      <c r="FL124" s="22"/>
      <c r="FM124" s="22"/>
      <c r="FN124" s="22"/>
      <c r="FO124" s="22"/>
      <c r="FP124" s="22"/>
      <c r="FQ124" s="22"/>
      <c r="FR124" s="22"/>
      <c r="FS124" s="22"/>
      <c r="FT124" s="22"/>
      <c r="FU124" s="22"/>
      <c r="FV124" s="22"/>
      <c r="FW124" s="22"/>
      <c r="FX124" s="22"/>
      <c r="FY124" s="22"/>
      <c r="FZ124" s="22"/>
      <c r="GA124" s="22"/>
      <c r="GB124" s="22"/>
      <c r="GC124" s="22"/>
      <c r="GD124" s="22"/>
      <c r="GE124" s="22"/>
      <c r="GF124" s="22"/>
      <c r="GG124" s="22"/>
      <c r="GH124" s="22"/>
      <c r="GI124" s="22"/>
      <c r="GJ124" s="22"/>
    </row>
    <row r="125" spans="2:192" s="10" customFormat="1">
      <c r="B125" s="37"/>
      <c r="C125" s="22"/>
      <c r="D125" s="22"/>
      <c r="E125" s="22"/>
      <c r="F125" s="22"/>
      <c r="G125" s="22"/>
      <c r="H125" s="47"/>
      <c r="I125" s="47"/>
      <c r="J125" s="47"/>
      <c r="K125" s="47"/>
      <c r="L125" s="47"/>
      <c r="M125" s="48"/>
      <c r="N125" s="49"/>
      <c r="O125" s="49"/>
      <c r="P125" s="49"/>
      <c r="Q125" s="49"/>
      <c r="R125" s="58"/>
      <c r="S125" s="49"/>
      <c r="T125" s="49"/>
      <c r="U125" s="49"/>
      <c r="V125" s="49"/>
      <c r="W125" s="59"/>
      <c r="X125" s="49"/>
      <c r="Y125" s="49"/>
      <c r="Z125" s="49"/>
      <c r="AA125" s="49"/>
      <c r="AB125" s="74"/>
      <c r="AC125" s="75"/>
      <c r="AD125" s="21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  <c r="DO125" s="22"/>
      <c r="DP125" s="22"/>
      <c r="DQ125" s="22"/>
      <c r="DR125" s="22"/>
      <c r="DS125" s="22"/>
      <c r="DT125" s="22"/>
      <c r="DU125" s="22"/>
      <c r="DV125" s="22"/>
      <c r="DW125" s="22"/>
      <c r="DX125" s="22"/>
      <c r="DY125" s="22"/>
      <c r="DZ125" s="22"/>
      <c r="EA125" s="22"/>
      <c r="EB125" s="22"/>
      <c r="EC125" s="22"/>
      <c r="ED125" s="22"/>
      <c r="EE125" s="22"/>
      <c r="EF125" s="22"/>
      <c r="EG125" s="22"/>
      <c r="EH125" s="22"/>
      <c r="EI125" s="22"/>
      <c r="EJ125" s="22"/>
      <c r="EK125" s="22"/>
      <c r="EL125" s="22"/>
      <c r="EM125" s="22"/>
      <c r="EN125" s="22"/>
      <c r="EO125" s="22"/>
      <c r="EP125" s="22"/>
      <c r="EQ125" s="22"/>
      <c r="ER125" s="22"/>
      <c r="ES125" s="22"/>
      <c r="ET125" s="22"/>
      <c r="EU125" s="22"/>
      <c r="EV125" s="22"/>
      <c r="EW125" s="22"/>
      <c r="EX125" s="22"/>
      <c r="EY125" s="22"/>
      <c r="EZ125" s="22"/>
      <c r="FA125" s="22"/>
      <c r="FB125" s="22"/>
      <c r="FC125" s="22"/>
      <c r="FD125" s="22"/>
      <c r="FE125" s="22"/>
      <c r="FF125" s="22"/>
      <c r="FG125" s="22"/>
      <c r="FH125" s="22"/>
      <c r="FI125" s="22"/>
      <c r="FJ125" s="22"/>
      <c r="FK125" s="22"/>
      <c r="FL125" s="22"/>
      <c r="FM125" s="22"/>
      <c r="FN125" s="22"/>
      <c r="FO125" s="22"/>
      <c r="FP125" s="22"/>
      <c r="FQ125" s="22"/>
      <c r="FR125" s="22"/>
      <c r="FS125" s="22"/>
      <c r="FT125" s="22"/>
      <c r="FU125" s="22"/>
      <c r="FV125" s="22"/>
      <c r="FW125" s="22"/>
      <c r="FX125" s="22"/>
      <c r="FY125" s="22"/>
      <c r="FZ125" s="22"/>
      <c r="GA125" s="22"/>
      <c r="GB125" s="22"/>
      <c r="GC125" s="22"/>
      <c r="GD125" s="22"/>
      <c r="GE125" s="22"/>
      <c r="GF125" s="22"/>
      <c r="GG125" s="22"/>
      <c r="GH125" s="22"/>
      <c r="GI125" s="22"/>
      <c r="GJ125" s="22"/>
    </row>
    <row r="126" spans="2:192" s="10" customFormat="1">
      <c r="B126" s="37"/>
      <c r="C126" s="22"/>
      <c r="D126" s="22"/>
      <c r="E126" s="22"/>
      <c r="F126" s="22"/>
      <c r="G126" s="22"/>
      <c r="H126" s="47"/>
      <c r="I126" s="47"/>
      <c r="J126" s="47"/>
      <c r="K126" s="47"/>
      <c r="L126" s="47"/>
      <c r="M126" s="48"/>
      <c r="N126" s="49"/>
      <c r="O126" s="49"/>
      <c r="P126" s="49"/>
      <c r="Q126" s="49"/>
      <c r="R126" s="58"/>
      <c r="S126" s="49"/>
      <c r="T126" s="49"/>
      <c r="U126" s="49"/>
      <c r="V126" s="49"/>
      <c r="W126" s="59"/>
      <c r="X126" s="49"/>
      <c r="Y126" s="49"/>
      <c r="Z126" s="49"/>
      <c r="AA126" s="49"/>
      <c r="AB126" s="74"/>
      <c r="AC126" s="75"/>
      <c r="AD126" s="21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  <c r="CS126" s="22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22"/>
      <c r="DK126" s="22"/>
      <c r="DL126" s="22"/>
      <c r="DM126" s="22"/>
      <c r="DN126" s="22"/>
      <c r="DO126" s="22"/>
      <c r="DP126" s="22"/>
      <c r="DQ126" s="22"/>
      <c r="DR126" s="22"/>
      <c r="DS126" s="22"/>
      <c r="DT126" s="22"/>
      <c r="DU126" s="22"/>
      <c r="DV126" s="22"/>
      <c r="DW126" s="22"/>
      <c r="DX126" s="22"/>
      <c r="DY126" s="22"/>
      <c r="DZ126" s="22"/>
      <c r="EA126" s="22"/>
      <c r="EB126" s="22"/>
      <c r="EC126" s="22"/>
      <c r="ED126" s="22"/>
      <c r="EE126" s="22"/>
      <c r="EF126" s="22"/>
      <c r="EG126" s="22"/>
      <c r="EH126" s="22"/>
      <c r="EI126" s="22"/>
      <c r="EJ126" s="22"/>
      <c r="EK126" s="22"/>
      <c r="EL126" s="22"/>
      <c r="EM126" s="22"/>
      <c r="EN126" s="22"/>
      <c r="EO126" s="22"/>
      <c r="EP126" s="22"/>
      <c r="EQ126" s="22"/>
      <c r="ER126" s="22"/>
      <c r="ES126" s="22"/>
      <c r="ET126" s="22"/>
      <c r="EU126" s="22"/>
      <c r="EV126" s="22"/>
      <c r="EW126" s="22"/>
      <c r="EX126" s="22"/>
      <c r="EY126" s="22"/>
      <c r="EZ126" s="22"/>
      <c r="FA126" s="22"/>
      <c r="FB126" s="22"/>
      <c r="FC126" s="22"/>
      <c r="FD126" s="22"/>
      <c r="FE126" s="22"/>
      <c r="FF126" s="22"/>
      <c r="FG126" s="22"/>
      <c r="FH126" s="22"/>
      <c r="FI126" s="22"/>
      <c r="FJ126" s="22"/>
      <c r="FK126" s="22"/>
      <c r="FL126" s="22"/>
      <c r="FM126" s="22"/>
      <c r="FN126" s="22"/>
      <c r="FO126" s="22"/>
      <c r="FP126" s="22"/>
      <c r="FQ126" s="22"/>
      <c r="FR126" s="22"/>
      <c r="FS126" s="22"/>
      <c r="FT126" s="22"/>
      <c r="FU126" s="22"/>
      <c r="FV126" s="22"/>
      <c r="FW126" s="22"/>
      <c r="FX126" s="22"/>
      <c r="FY126" s="22"/>
      <c r="FZ126" s="22"/>
      <c r="GA126" s="22"/>
      <c r="GB126" s="22"/>
      <c r="GC126" s="22"/>
      <c r="GD126" s="22"/>
      <c r="GE126" s="22"/>
      <c r="GF126" s="22"/>
      <c r="GG126" s="22"/>
      <c r="GH126" s="22"/>
      <c r="GI126" s="22"/>
      <c r="GJ126" s="22"/>
    </row>
    <row r="127" spans="2:192" s="10" customFormat="1">
      <c r="B127" s="37"/>
      <c r="C127" s="22"/>
      <c r="D127" s="22"/>
      <c r="E127" s="22"/>
      <c r="F127" s="22"/>
      <c r="G127" s="22"/>
      <c r="H127" s="47"/>
      <c r="I127" s="47"/>
      <c r="J127" s="47"/>
      <c r="K127" s="47"/>
      <c r="L127" s="47"/>
      <c r="M127" s="48"/>
      <c r="N127" s="49"/>
      <c r="O127" s="49"/>
      <c r="P127" s="49"/>
      <c r="Q127" s="49"/>
      <c r="R127" s="58"/>
      <c r="S127" s="49"/>
      <c r="T127" s="49"/>
      <c r="U127" s="49"/>
      <c r="V127" s="49"/>
      <c r="W127" s="59"/>
      <c r="X127" s="49"/>
      <c r="Y127" s="49"/>
      <c r="Z127" s="49"/>
      <c r="AA127" s="49"/>
      <c r="AB127" s="74"/>
      <c r="AC127" s="75"/>
      <c r="AD127" s="21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  <c r="CY127" s="22"/>
      <c r="CZ127" s="22"/>
      <c r="DA127" s="22"/>
      <c r="DB127" s="22"/>
      <c r="DC127" s="22"/>
      <c r="DD127" s="22"/>
      <c r="DE127" s="22"/>
      <c r="DF127" s="22"/>
      <c r="DG127" s="22"/>
      <c r="DH127" s="22"/>
      <c r="DI127" s="22"/>
      <c r="DJ127" s="22"/>
      <c r="DK127" s="22"/>
      <c r="DL127" s="22"/>
      <c r="DM127" s="22"/>
      <c r="DN127" s="22"/>
      <c r="DO127" s="22"/>
      <c r="DP127" s="22"/>
      <c r="DQ127" s="22"/>
      <c r="DR127" s="22"/>
      <c r="DS127" s="22"/>
      <c r="DT127" s="22"/>
      <c r="DU127" s="22"/>
      <c r="DV127" s="22"/>
      <c r="DW127" s="22"/>
      <c r="DX127" s="22"/>
      <c r="DY127" s="22"/>
      <c r="DZ127" s="22"/>
      <c r="EA127" s="22"/>
      <c r="EB127" s="22"/>
      <c r="EC127" s="22"/>
      <c r="ED127" s="22"/>
      <c r="EE127" s="22"/>
      <c r="EF127" s="22"/>
      <c r="EG127" s="22"/>
      <c r="EH127" s="22"/>
      <c r="EI127" s="22"/>
      <c r="EJ127" s="22"/>
      <c r="EK127" s="22"/>
      <c r="EL127" s="22"/>
      <c r="EM127" s="22"/>
      <c r="EN127" s="22"/>
      <c r="EO127" s="22"/>
      <c r="EP127" s="22"/>
      <c r="EQ127" s="22"/>
      <c r="ER127" s="22"/>
      <c r="ES127" s="22"/>
      <c r="ET127" s="22"/>
      <c r="EU127" s="22"/>
      <c r="EV127" s="22"/>
      <c r="EW127" s="22"/>
      <c r="EX127" s="22"/>
      <c r="EY127" s="22"/>
      <c r="EZ127" s="22"/>
      <c r="FA127" s="22"/>
      <c r="FB127" s="22"/>
      <c r="FC127" s="22"/>
      <c r="FD127" s="22"/>
      <c r="FE127" s="22"/>
      <c r="FF127" s="22"/>
      <c r="FG127" s="22"/>
      <c r="FH127" s="22"/>
      <c r="FI127" s="22"/>
      <c r="FJ127" s="22"/>
      <c r="FK127" s="22"/>
      <c r="FL127" s="22"/>
      <c r="FM127" s="22"/>
      <c r="FN127" s="22"/>
      <c r="FO127" s="22"/>
      <c r="FP127" s="22"/>
      <c r="FQ127" s="22"/>
      <c r="FR127" s="22"/>
      <c r="FS127" s="22"/>
      <c r="FT127" s="22"/>
      <c r="FU127" s="22"/>
      <c r="FV127" s="22"/>
      <c r="FW127" s="22"/>
      <c r="FX127" s="22"/>
      <c r="FY127" s="22"/>
      <c r="FZ127" s="22"/>
      <c r="GA127" s="22"/>
      <c r="GB127" s="22"/>
      <c r="GC127" s="22"/>
      <c r="GD127" s="22"/>
      <c r="GE127" s="22"/>
      <c r="GF127" s="22"/>
      <c r="GG127" s="22"/>
      <c r="GH127" s="22"/>
      <c r="GI127" s="22"/>
      <c r="GJ127" s="22"/>
    </row>
    <row r="128" spans="2:192" s="10" customFormat="1">
      <c r="B128" s="37"/>
      <c r="C128" s="22"/>
      <c r="D128" s="22"/>
      <c r="E128" s="22"/>
      <c r="F128" s="22"/>
      <c r="G128" s="22"/>
      <c r="H128" s="47"/>
      <c r="I128" s="47"/>
      <c r="J128" s="47"/>
      <c r="K128" s="47"/>
      <c r="L128" s="47"/>
      <c r="M128" s="48"/>
      <c r="N128" s="49"/>
      <c r="O128" s="49"/>
      <c r="P128" s="49"/>
      <c r="Q128" s="49"/>
      <c r="R128" s="58"/>
      <c r="S128" s="49"/>
      <c r="T128" s="49"/>
      <c r="U128" s="49"/>
      <c r="V128" s="49"/>
      <c r="W128" s="59"/>
      <c r="X128" s="49"/>
      <c r="Y128" s="49"/>
      <c r="Z128" s="49"/>
      <c r="AA128" s="49"/>
      <c r="AB128" s="74"/>
      <c r="AC128" s="75"/>
      <c r="AD128" s="21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2"/>
      <c r="CR128" s="22"/>
      <c r="CS128" s="22"/>
      <c r="CT128" s="22"/>
      <c r="CU128" s="22"/>
      <c r="CV128" s="22"/>
      <c r="CW128" s="22"/>
      <c r="CX128" s="22"/>
      <c r="CY128" s="22"/>
      <c r="CZ128" s="22"/>
      <c r="DA128" s="22"/>
      <c r="DB128" s="22"/>
      <c r="DC128" s="22"/>
      <c r="DD128" s="22"/>
      <c r="DE128" s="22"/>
      <c r="DF128" s="22"/>
      <c r="DG128" s="22"/>
      <c r="DH128" s="22"/>
      <c r="DI128" s="22"/>
      <c r="DJ128" s="22"/>
      <c r="DK128" s="22"/>
      <c r="DL128" s="22"/>
      <c r="DM128" s="22"/>
      <c r="DN128" s="22"/>
      <c r="DO128" s="22"/>
      <c r="DP128" s="22"/>
      <c r="DQ128" s="22"/>
      <c r="DR128" s="22"/>
      <c r="DS128" s="22"/>
      <c r="DT128" s="22"/>
      <c r="DU128" s="22"/>
      <c r="DV128" s="22"/>
      <c r="DW128" s="22"/>
      <c r="DX128" s="22"/>
      <c r="DY128" s="22"/>
      <c r="DZ128" s="22"/>
      <c r="EA128" s="22"/>
      <c r="EB128" s="22"/>
      <c r="EC128" s="22"/>
      <c r="ED128" s="22"/>
      <c r="EE128" s="22"/>
      <c r="EF128" s="22"/>
      <c r="EG128" s="22"/>
      <c r="EH128" s="22"/>
      <c r="EI128" s="22"/>
      <c r="EJ128" s="22"/>
      <c r="EK128" s="22"/>
      <c r="EL128" s="22"/>
      <c r="EM128" s="22"/>
      <c r="EN128" s="22"/>
      <c r="EO128" s="22"/>
      <c r="EP128" s="22"/>
      <c r="EQ128" s="22"/>
      <c r="ER128" s="22"/>
      <c r="ES128" s="22"/>
      <c r="ET128" s="22"/>
      <c r="EU128" s="22"/>
      <c r="EV128" s="22"/>
      <c r="EW128" s="22"/>
      <c r="EX128" s="22"/>
      <c r="EY128" s="22"/>
      <c r="EZ128" s="22"/>
      <c r="FA128" s="22"/>
      <c r="FB128" s="22"/>
      <c r="FC128" s="22"/>
      <c r="FD128" s="22"/>
      <c r="FE128" s="22"/>
      <c r="FF128" s="22"/>
      <c r="FG128" s="22"/>
      <c r="FH128" s="22"/>
      <c r="FI128" s="22"/>
      <c r="FJ128" s="22"/>
      <c r="FK128" s="22"/>
      <c r="FL128" s="22"/>
      <c r="FM128" s="22"/>
      <c r="FN128" s="22"/>
      <c r="FO128" s="22"/>
      <c r="FP128" s="22"/>
      <c r="FQ128" s="22"/>
      <c r="FR128" s="22"/>
      <c r="FS128" s="22"/>
      <c r="FT128" s="22"/>
      <c r="FU128" s="22"/>
      <c r="FV128" s="22"/>
      <c r="FW128" s="22"/>
      <c r="FX128" s="22"/>
      <c r="FY128" s="22"/>
      <c r="FZ128" s="22"/>
      <c r="GA128" s="22"/>
      <c r="GB128" s="22"/>
      <c r="GC128" s="22"/>
      <c r="GD128" s="22"/>
      <c r="GE128" s="22"/>
      <c r="GF128" s="22"/>
      <c r="GG128" s="22"/>
      <c r="GH128" s="22"/>
      <c r="GI128" s="22"/>
      <c r="GJ128" s="22"/>
    </row>
    <row r="129" spans="2:192" s="10" customFormat="1">
      <c r="B129" s="37"/>
      <c r="C129" s="22"/>
      <c r="D129" s="22"/>
      <c r="E129" s="22"/>
      <c r="F129" s="22"/>
      <c r="G129" s="22"/>
      <c r="H129" s="47"/>
      <c r="I129" s="47"/>
      <c r="J129" s="47"/>
      <c r="K129" s="47"/>
      <c r="L129" s="47"/>
      <c r="M129" s="48"/>
      <c r="N129" s="49"/>
      <c r="O129" s="49"/>
      <c r="P129" s="49"/>
      <c r="Q129" s="49"/>
      <c r="R129" s="58"/>
      <c r="S129" s="49"/>
      <c r="T129" s="49"/>
      <c r="U129" s="49"/>
      <c r="V129" s="49"/>
      <c r="W129" s="59"/>
      <c r="X129" s="49"/>
      <c r="Y129" s="49"/>
      <c r="Z129" s="49"/>
      <c r="AA129" s="49"/>
      <c r="AB129" s="74"/>
      <c r="AC129" s="75"/>
      <c r="AD129" s="21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  <c r="CY129" s="22"/>
      <c r="CZ129" s="22"/>
      <c r="DA129" s="22"/>
      <c r="DB129" s="22"/>
      <c r="DC129" s="22"/>
      <c r="DD129" s="22"/>
      <c r="DE129" s="22"/>
      <c r="DF129" s="22"/>
      <c r="DG129" s="22"/>
      <c r="DH129" s="22"/>
      <c r="DI129" s="22"/>
      <c r="DJ129" s="22"/>
      <c r="DK129" s="22"/>
      <c r="DL129" s="22"/>
      <c r="DM129" s="22"/>
      <c r="DN129" s="22"/>
      <c r="DO129" s="22"/>
      <c r="DP129" s="22"/>
      <c r="DQ129" s="22"/>
      <c r="DR129" s="22"/>
      <c r="DS129" s="22"/>
      <c r="DT129" s="22"/>
      <c r="DU129" s="22"/>
      <c r="DV129" s="22"/>
      <c r="DW129" s="22"/>
      <c r="DX129" s="22"/>
      <c r="DY129" s="22"/>
      <c r="DZ129" s="22"/>
      <c r="EA129" s="22"/>
      <c r="EB129" s="22"/>
      <c r="EC129" s="22"/>
      <c r="ED129" s="22"/>
      <c r="EE129" s="22"/>
      <c r="EF129" s="22"/>
      <c r="EG129" s="22"/>
      <c r="EH129" s="22"/>
      <c r="EI129" s="22"/>
      <c r="EJ129" s="22"/>
      <c r="EK129" s="22"/>
      <c r="EL129" s="22"/>
      <c r="EM129" s="22"/>
      <c r="EN129" s="22"/>
      <c r="EO129" s="22"/>
      <c r="EP129" s="22"/>
      <c r="EQ129" s="22"/>
      <c r="ER129" s="22"/>
      <c r="ES129" s="22"/>
      <c r="ET129" s="22"/>
      <c r="EU129" s="22"/>
      <c r="EV129" s="22"/>
      <c r="EW129" s="22"/>
      <c r="EX129" s="22"/>
      <c r="EY129" s="22"/>
      <c r="EZ129" s="22"/>
      <c r="FA129" s="22"/>
      <c r="FB129" s="22"/>
      <c r="FC129" s="22"/>
      <c r="FD129" s="22"/>
      <c r="FE129" s="22"/>
      <c r="FF129" s="22"/>
      <c r="FG129" s="22"/>
      <c r="FH129" s="22"/>
      <c r="FI129" s="22"/>
      <c r="FJ129" s="22"/>
      <c r="FK129" s="22"/>
      <c r="FL129" s="22"/>
      <c r="FM129" s="22"/>
      <c r="FN129" s="22"/>
      <c r="FO129" s="22"/>
      <c r="FP129" s="22"/>
      <c r="FQ129" s="22"/>
      <c r="FR129" s="22"/>
      <c r="FS129" s="22"/>
      <c r="FT129" s="22"/>
      <c r="FU129" s="22"/>
      <c r="FV129" s="22"/>
      <c r="FW129" s="22"/>
      <c r="FX129" s="22"/>
      <c r="FY129" s="22"/>
      <c r="FZ129" s="22"/>
      <c r="GA129" s="22"/>
      <c r="GB129" s="22"/>
      <c r="GC129" s="22"/>
      <c r="GD129" s="22"/>
      <c r="GE129" s="22"/>
      <c r="GF129" s="22"/>
      <c r="GG129" s="22"/>
      <c r="GH129" s="22"/>
      <c r="GI129" s="22"/>
      <c r="GJ129" s="22"/>
    </row>
    <row r="130" spans="2:192" s="10" customFormat="1">
      <c r="B130" s="37"/>
      <c r="C130" s="22"/>
      <c r="D130" s="22"/>
      <c r="E130" s="22"/>
      <c r="F130" s="22"/>
      <c r="G130" s="22"/>
      <c r="H130" s="47"/>
      <c r="I130" s="47"/>
      <c r="J130" s="47"/>
      <c r="K130" s="47"/>
      <c r="L130" s="47"/>
      <c r="M130" s="48"/>
      <c r="N130" s="49"/>
      <c r="O130" s="49"/>
      <c r="P130" s="49"/>
      <c r="Q130" s="49"/>
      <c r="R130" s="58"/>
      <c r="S130" s="49"/>
      <c r="T130" s="49"/>
      <c r="U130" s="49"/>
      <c r="V130" s="49"/>
      <c r="W130" s="59"/>
      <c r="X130" s="49"/>
      <c r="Y130" s="49"/>
      <c r="Z130" s="49"/>
      <c r="AA130" s="49"/>
      <c r="AB130" s="74"/>
      <c r="AC130" s="75"/>
      <c r="AD130" s="21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  <c r="CS130" s="22"/>
      <c r="CT130" s="22"/>
      <c r="CU130" s="22"/>
      <c r="CV130" s="22"/>
      <c r="CW130" s="22"/>
      <c r="CX130" s="22"/>
      <c r="CY130" s="22"/>
      <c r="CZ130" s="22"/>
      <c r="DA130" s="22"/>
      <c r="DB130" s="22"/>
      <c r="DC130" s="22"/>
      <c r="DD130" s="22"/>
      <c r="DE130" s="22"/>
      <c r="DF130" s="22"/>
      <c r="DG130" s="22"/>
      <c r="DH130" s="22"/>
      <c r="DI130" s="22"/>
      <c r="DJ130" s="22"/>
      <c r="DK130" s="22"/>
      <c r="DL130" s="22"/>
      <c r="DM130" s="22"/>
      <c r="DN130" s="22"/>
      <c r="DO130" s="22"/>
      <c r="DP130" s="22"/>
      <c r="DQ130" s="22"/>
      <c r="DR130" s="22"/>
      <c r="DS130" s="22"/>
      <c r="DT130" s="22"/>
      <c r="DU130" s="22"/>
      <c r="DV130" s="22"/>
      <c r="DW130" s="22"/>
      <c r="DX130" s="22"/>
      <c r="DY130" s="22"/>
      <c r="DZ130" s="22"/>
      <c r="EA130" s="22"/>
      <c r="EB130" s="22"/>
      <c r="EC130" s="22"/>
      <c r="ED130" s="22"/>
      <c r="EE130" s="22"/>
      <c r="EF130" s="22"/>
      <c r="EG130" s="22"/>
      <c r="EH130" s="22"/>
      <c r="EI130" s="22"/>
      <c r="EJ130" s="22"/>
      <c r="EK130" s="22"/>
      <c r="EL130" s="22"/>
      <c r="EM130" s="22"/>
      <c r="EN130" s="22"/>
      <c r="EO130" s="22"/>
      <c r="EP130" s="22"/>
      <c r="EQ130" s="22"/>
      <c r="ER130" s="22"/>
      <c r="ES130" s="22"/>
      <c r="ET130" s="22"/>
      <c r="EU130" s="22"/>
      <c r="EV130" s="22"/>
      <c r="EW130" s="22"/>
      <c r="EX130" s="22"/>
      <c r="EY130" s="22"/>
      <c r="EZ130" s="22"/>
      <c r="FA130" s="22"/>
      <c r="FB130" s="22"/>
      <c r="FC130" s="22"/>
      <c r="FD130" s="22"/>
      <c r="FE130" s="22"/>
      <c r="FF130" s="22"/>
      <c r="FG130" s="22"/>
      <c r="FH130" s="22"/>
      <c r="FI130" s="22"/>
      <c r="FJ130" s="22"/>
      <c r="FK130" s="22"/>
      <c r="FL130" s="22"/>
      <c r="FM130" s="22"/>
      <c r="FN130" s="22"/>
      <c r="FO130" s="22"/>
      <c r="FP130" s="22"/>
      <c r="FQ130" s="22"/>
      <c r="FR130" s="22"/>
      <c r="FS130" s="22"/>
      <c r="FT130" s="22"/>
      <c r="FU130" s="22"/>
      <c r="FV130" s="22"/>
      <c r="FW130" s="22"/>
      <c r="FX130" s="22"/>
      <c r="FY130" s="22"/>
      <c r="FZ130" s="22"/>
      <c r="GA130" s="22"/>
      <c r="GB130" s="22"/>
      <c r="GC130" s="22"/>
      <c r="GD130" s="22"/>
      <c r="GE130" s="22"/>
      <c r="GF130" s="22"/>
      <c r="GG130" s="22"/>
      <c r="GH130" s="22"/>
      <c r="GI130" s="22"/>
      <c r="GJ130" s="22"/>
    </row>
    <row r="131" spans="2:192" s="10" customFormat="1">
      <c r="B131" s="37"/>
      <c r="C131" s="22"/>
      <c r="D131" s="22"/>
      <c r="E131" s="22"/>
      <c r="F131" s="22"/>
      <c r="G131" s="22"/>
      <c r="H131" s="47"/>
      <c r="I131" s="47"/>
      <c r="J131" s="47"/>
      <c r="K131" s="47"/>
      <c r="L131" s="47"/>
      <c r="M131" s="48"/>
      <c r="N131" s="49"/>
      <c r="O131" s="49"/>
      <c r="P131" s="49"/>
      <c r="Q131" s="49"/>
      <c r="R131" s="58"/>
      <c r="S131" s="49"/>
      <c r="T131" s="49"/>
      <c r="U131" s="49"/>
      <c r="V131" s="49"/>
      <c r="W131" s="59"/>
      <c r="X131" s="49"/>
      <c r="Y131" s="49"/>
      <c r="Z131" s="49"/>
      <c r="AA131" s="49"/>
      <c r="AB131" s="74"/>
      <c r="AC131" s="75"/>
      <c r="AD131" s="21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  <c r="CY131" s="22"/>
      <c r="CZ131" s="22"/>
      <c r="DA131" s="22"/>
      <c r="DB131" s="22"/>
      <c r="DC131" s="22"/>
      <c r="DD131" s="22"/>
      <c r="DE131" s="22"/>
      <c r="DF131" s="22"/>
      <c r="DG131" s="22"/>
      <c r="DH131" s="22"/>
      <c r="DI131" s="22"/>
      <c r="DJ131" s="22"/>
      <c r="DK131" s="22"/>
      <c r="DL131" s="22"/>
      <c r="DM131" s="22"/>
      <c r="DN131" s="22"/>
      <c r="DO131" s="22"/>
      <c r="DP131" s="22"/>
      <c r="DQ131" s="22"/>
      <c r="DR131" s="22"/>
      <c r="DS131" s="22"/>
      <c r="DT131" s="22"/>
      <c r="DU131" s="22"/>
      <c r="DV131" s="22"/>
      <c r="DW131" s="22"/>
      <c r="DX131" s="22"/>
      <c r="DY131" s="22"/>
      <c r="DZ131" s="22"/>
      <c r="EA131" s="22"/>
      <c r="EB131" s="22"/>
      <c r="EC131" s="22"/>
      <c r="ED131" s="22"/>
      <c r="EE131" s="22"/>
      <c r="EF131" s="22"/>
      <c r="EG131" s="22"/>
      <c r="EH131" s="22"/>
      <c r="EI131" s="22"/>
      <c r="EJ131" s="22"/>
      <c r="EK131" s="22"/>
      <c r="EL131" s="22"/>
      <c r="EM131" s="22"/>
      <c r="EN131" s="22"/>
      <c r="EO131" s="22"/>
      <c r="EP131" s="22"/>
      <c r="EQ131" s="22"/>
      <c r="ER131" s="22"/>
      <c r="ES131" s="22"/>
      <c r="ET131" s="22"/>
      <c r="EU131" s="22"/>
      <c r="EV131" s="22"/>
      <c r="EW131" s="22"/>
      <c r="EX131" s="22"/>
      <c r="EY131" s="22"/>
      <c r="EZ131" s="22"/>
      <c r="FA131" s="22"/>
      <c r="FB131" s="22"/>
      <c r="FC131" s="22"/>
      <c r="FD131" s="22"/>
      <c r="FE131" s="22"/>
      <c r="FF131" s="22"/>
      <c r="FG131" s="22"/>
      <c r="FH131" s="22"/>
      <c r="FI131" s="22"/>
      <c r="FJ131" s="22"/>
      <c r="FK131" s="22"/>
      <c r="FL131" s="22"/>
      <c r="FM131" s="22"/>
      <c r="FN131" s="22"/>
      <c r="FO131" s="22"/>
      <c r="FP131" s="22"/>
      <c r="FQ131" s="22"/>
      <c r="FR131" s="22"/>
      <c r="FS131" s="22"/>
      <c r="FT131" s="22"/>
      <c r="FU131" s="22"/>
      <c r="FV131" s="22"/>
      <c r="FW131" s="22"/>
      <c r="FX131" s="22"/>
      <c r="FY131" s="22"/>
      <c r="FZ131" s="22"/>
      <c r="GA131" s="22"/>
      <c r="GB131" s="22"/>
      <c r="GC131" s="22"/>
      <c r="GD131" s="22"/>
      <c r="GE131" s="22"/>
      <c r="GF131" s="22"/>
      <c r="GG131" s="22"/>
      <c r="GH131" s="22"/>
      <c r="GI131" s="22"/>
      <c r="GJ131" s="22"/>
    </row>
    <row r="132" spans="2:192" s="10" customFormat="1">
      <c r="B132" s="37"/>
      <c r="C132" s="22"/>
      <c r="D132" s="22"/>
      <c r="E132" s="22"/>
      <c r="F132" s="22"/>
      <c r="G132" s="22"/>
      <c r="H132" s="47"/>
      <c r="I132" s="47"/>
      <c r="J132" s="47"/>
      <c r="K132" s="47"/>
      <c r="L132" s="47"/>
      <c r="M132" s="48"/>
      <c r="N132" s="49"/>
      <c r="O132" s="49"/>
      <c r="P132" s="49"/>
      <c r="Q132" s="49"/>
      <c r="R132" s="58"/>
      <c r="S132" s="49"/>
      <c r="T132" s="49"/>
      <c r="U132" s="49"/>
      <c r="V132" s="49"/>
      <c r="W132" s="59"/>
      <c r="X132" s="49"/>
      <c r="Y132" s="49"/>
      <c r="Z132" s="49"/>
      <c r="AA132" s="49"/>
      <c r="AB132" s="74"/>
      <c r="AC132" s="75"/>
      <c r="AD132" s="21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  <c r="CS132" s="22"/>
      <c r="CT132" s="22"/>
      <c r="CU132" s="22"/>
      <c r="CV132" s="22"/>
      <c r="CW132" s="22"/>
      <c r="CX132" s="22"/>
      <c r="CY132" s="22"/>
      <c r="CZ132" s="22"/>
      <c r="DA132" s="22"/>
      <c r="DB132" s="22"/>
      <c r="DC132" s="22"/>
      <c r="DD132" s="22"/>
      <c r="DE132" s="22"/>
      <c r="DF132" s="22"/>
      <c r="DG132" s="22"/>
      <c r="DH132" s="22"/>
      <c r="DI132" s="22"/>
      <c r="DJ132" s="22"/>
      <c r="DK132" s="22"/>
      <c r="DL132" s="22"/>
      <c r="DM132" s="22"/>
      <c r="DN132" s="22"/>
      <c r="DO132" s="22"/>
      <c r="DP132" s="22"/>
      <c r="DQ132" s="22"/>
      <c r="DR132" s="22"/>
      <c r="DS132" s="22"/>
      <c r="DT132" s="22"/>
      <c r="DU132" s="22"/>
      <c r="DV132" s="22"/>
      <c r="DW132" s="22"/>
      <c r="DX132" s="22"/>
      <c r="DY132" s="22"/>
      <c r="DZ132" s="22"/>
      <c r="EA132" s="22"/>
      <c r="EB132" s="22"/>
      <c r="EC132" s="22"/>
      <c r="ED132" s="22"/>
      <c r="EE132" s="22"/>
      <c r="EF132" s="22"/>
      <c r="EG132" s="22"/>
      <c r="EH132" s="22"/>
      <c r="EI132" s="22"/>
      <c r="EJ132" s="22"/>
      <c r="EK132" s="22"/>
      <c r="EL132" s="22"/>
      <c r="EM132" s="22"/>
      <c r="EN132" s="22"/>
      <c r="EO132" s="22"/>
      <c r="EP132" s="22"/>
      <c r="EQ132" s="22"/>
      <c r="ER132" s="22"/>
      <c r="ES132" s="22"/>
      <c r="ET132" s="22"/>
      <c r="EU132" s="22"/>
      <c r="EV132" s="22"/>
      <c r="EW132" s="22"/>
      <c r="EX132" s="22"/>
      <c r="EY132" s="22"/>
      <c r="EZ132" s="22"/>
      <c r="FA132" s="22"/>
      <c r="FB132" s="22"/>
      <c r="FC132" s="22"/>
      <c r="FD132" s="22"/>
      <c r="FE132" s="22"/>
      <c r="FF132" s="22"/>
      <c r="FG132" s="22"/>
      <c r="FH132" s="22"/>
      <c r="FI132" s="22"/>
      <c r="FJ132" s="22"/>
      <c r="FK132" s="22"/>
      <c r="FL132" s="22"/>
      <c r="FM132" s="22"/>
      <c r="FN132" s="22"/>
      <c r="FO132" s="22"/>
      <c r="FP132" s="22"/>
      <c r="FQ132" s="22"/>
      <c r="FR132" s="22"/>
      <c r="FS132" s="22"/>
      <c r="FT132" s="22"/>
      <c r="FU132" s="22"/>
      <c r="FV132" s="22"/>
      <c r="FW132" s="22"/>
      <c r="FX132" s="22"/>
      <c r="FY132" s="22"/>
      <c r="FZ132" s="22"/>
      <c r="GA132" s="22"/>
      <c r="GB132" s="22"/>
      <c r="GC132" s="22"/>
      <c r="GD132" s="22"/>
      <c r="GE132" s="22"/>
      <c r="GF132" s="22"/>
      <c r="GG132" s="22"/>
      <c r="GH132" s="22"/>
      <c r="GI132" s="22"/>
      <c r="GJ132" s="22"/>
    </row>
    <row r="133" spans="2:192" s="10" customFormat="1">
      <c r="B133" s="37"/>
      <c r="C133" s="22"/>
      <c r="D133" s="22"/>
      <c r="E133" s="22"/>
      <c r="F133" s="22"/>
      <c r="G133" s="22"/>
      <c r="H133" s="47"/>
      <c r="I133" s="47"/>
      <c r="J133" s="47"/>
      <c r="K133" s="47"/>
      <c r="L133" s="47"/>
      <c r="M133" s="48"/>
      <c r="N133" s="49"/>
      <c r="O133" s="49"/>
      <c r="P133" s="49"/>
      <c r="Q133" s="49"/>
      <c r="R133" s="58"/>
      <c r="S133" s="49"/>
      <c r="T133" s="49"/>
      <c r="U133" s="49"/>
      <c r="V133" s="49"/>
      <c r="W133" s="59"/>
      <c r="X133" s="49"/>
      <c r="Y133" s="49"/>
      <c r="Z133" s="49"/>
      <c r="AA133" s="49"/>
      <c r="AB133" s="74"/>
      <c r="AC133" s="75"/>
      <c r="AD133" s="21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  <c r="CY133" s="22"/>
      <c r="CZ133" s="22"/>
      <c r="DA133" s="22"/>
      <c r="DB133" s="22"/>
      <c r="DC133" s="22"/>
      <c r="DD133" s="22"/>
      <c r="DE133" s="22"/>
      <c r="DF133" s="22"/>
      <c r="DG133" s="22"/>
      <c r="DH133" s="22"/>
      <c r="DI133" s="22"/>
      <c r="DJ133" s="22"/>
      <c r="DK133" s="22"/>
      <c r="DL133" s="22"/>
      <c r="DM133" s="22"/>
      <c r="DN133" s="22"/>
      <c r="DO133" s="22"/>
      <c r="DP133" s="22"/>
      <c r="DQ133" s="22"/>
      <c r="DR133" s="22"/>
      <c r="DS133" s="22"/>
      <c r="DT133" s="22"/>
      <c r="DU133" s="22"/>
      <c r="DV133" s="22"/>
      <c r="DW133" s="22"/>
      <c r="DX133" s="22"/>
      <c r="DY133" s="22"/>
      <c r="DZ133" s="22"/>
      <c r="EA133" s="22"/>
      <c r="EB133" s="22"/>
      <c r="EC133" s="22"/>
      <c r="ED133" s="22"/>
      <c r="EE133" s="22"/>
      <c r="EF133" s="22"/>
      <c r="EG133" s="22"/>
      <c r="EH133" s="22"/>
      <c r="EI133" s="22"/>
      <c r="EJ133" s="22"/>
      <c r="EK133" s="22"/>
      <c r="EL133" s="22"/>
      <c r="EM133" s="22"/>
      <c r="EN133" s="22"/>
      <c r="EO133" s="22"/>
      <c r="EP133" s="22"/>
      <c r="EQ133" s="22"/>
      <c r="ER133" s="22"/>
      <c r="ES133" s="22"/>
      <c r="ET133" s="22"/>
      <c r="EU133" s="22"/>
      <c r="EV133" s="22"/>
      <c r="EW133" s="22"/>
      <c r="EX133" s="22"/>
      <c r="EY133" s="22"/>
      <c r="EZ133" s="22"/>
      <c r="FA133" s="22"/>
      <c r="FB133" s="22"/>
      <c r="FC133" s="22"/>
      <c r="FD133" s="22"/>
      <c r="FE133" s="22"/>
      <c r="FF133" s="22"/>
      <c r="FG133" s="22"/>
      <c r="FH133" s="22"/>
      <c r="FI133" s="22"/>
      <c r="FJ133" s="22"/>
      <c r="FK133" s="22"/>
      <c r="FL133" s="22"/>
      <c r="FM133" s="22"/>
      <c r="FN133" s="22"/>
      <c r="FO133" s="22"/>
      <c r="FP133" s="22"/>
      <c r="FQ133" s="22"/>
      <c r="FR133" s="22"/>
      <c r="FS133" s="22"/>
      <c r="FT133" s="22"/>
      <c r="FU133" s="22"/>
      <c r="FV133" s="22"/>
      <c r="FW133" s="22"/>
      <c r="FX133" s="22"/>
      <c r="FY133" s="22"/>
      <c r="FZ133" s="22"/>
      <c r="GA133" s="22"/>
      <c r="GB133" s="22"/>
      <c r="GC133" s="22"/>
      <c r="GD133" s="22"/>
      <c r="GE133" s="22"/>
      <c r="GF133" s="22"/>
      <c r="GG133" s="22"/>
      <c r="GH133" s="22"/>
      <c r="GI133" s="22"/>
      <c r="GJ133" s="22"/>
    </row>
    <row r="134" spans="2:192" s="10" customFormat="1">
      <c r="B134" s="37"/>
      <c r="C134" s="22"/>
      <c r="D134" s="22"/>
      <c r="E134" s="22"/>
      <c r="F134" s="22"/>
      <c r="G134" s="22"/>
      <c r="H134" s="47"/>
      <c r="I134" s="47"/>
      <c r="J134" s="47"/>
      <c r="K134" s="47"/>
      <c r="L134" s="47"/>
      <c r="M134" s="48"/>
      <c r="N134" s="49"/>
      <c r="O134" s="49"/>
      <c r="P134" s="49"/>
      <c r="Q134" s="49"/>
      <c r="R134" s="58"/>
      <c r="S134" s="49"/>
      <c r="T134" s="49"/>
      <c r="U134" s="49"/>
      <c r="V134" s="49"/>
      <c r="W134" s="59"/>
      <c r="X134" s="49"/>
      <c r="Y134" s="49"/>
      <c r="Z134" s="49"/>
      <c r="AA134" s="49"/>
      <c r="AB134" s="74"/>
      <c r="AC134" s="75"/>
      <c r="AD134" s="21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S134" s="22"/>
      <c r="CT134" s="22"/>
      <c r="CU134" s="22"/>
      <c r="CV134" s="22"/>
      <c r="CW134" s="22"/>
      <c r="CX134" s="22"/>
      <c r="CY134" s="22"/>
      <c r="CZ134" s="22"/>
      <c r="DA134" s="22"/>
      <c r="DB134" s="22"/>
      <c r="DC134" s="22"/>
      <c r="DD134" s="22"/>
      <c r="DE134" s="22"/>
      <c r="DF134" s="22"/>
      <c r="DG134" s="22"/>
      <c r="DH134" s="22"/>
      <c r="DI134" s="22"/>
      <c r="DJ134" s="22"/>
      <c r="DK134" s="22"/>
      <c r="DL134" s="22"/>
      <c r="DM134" s="22"/>
      <c r="DN134" s="22"/>
      <c r="DO134" s="22"/>
      <c r="DP134" s="22"/>
      <c r="DQ134" s="22"/>
      <c r="DR134" s="22"/>
      <c r="DS134" s="22"/>
      <c r="DT134" s="22"/>
      <c r="DU134" s="22"/>
      <c r="DV134" s="22"/>
      <c r="DW134" s="22"/>
      <c r="DX134" s="22"/>
      <c r="DY134" s="22"/>
      <c r="DZ134" s="22"/>
      <c r="EA134" s="22"/>
      <c r="EB134" s="22"/>
      <c r="EC134" s="22"/>
      <c r="ED134" s="22"/>
      <c r="EE134" s="22"/>
      <c r="EF134" s="22"/>
      <c r="EG134" s="22"/>
      <c r="EH134" s="22"/>
      <c r="EI134" s="22"/>
      <c r="EJ134" s="22"/>
      <c r="EK134" s="22"/>
      <c r="EL134" s="22"/>
      <c r="EM134" s="22"/>
      <c r="EN134" s="22"/>
      <c r="EO134" s="22"/>
      <c r="EP134" s="22"/>
      <c r="EQ134" s="22"/>
      <c r="ER134" s="22"/>
      <c r="ES134" s="22"/>
      <c r="ET134" s="22"/>
      <c r="EU134" s="22"/>
      <c r="EV134" s="22"/>
      <c r="EW134" s="22"/>
      <c r="EX134" s="22"/>
      <c r="EY134" s="22"/>
      <c r="EZ134" s="22"/>
      <c r="FA134" s="22"/>
      <c r="FB134" s="22"/>
      <c r="FC134" s="22"/>
      <c r="FD134" s="22"/>
      <c r="FE134" s="22"/>
      <c r="FF134" s="22"/>
      <c r="FG134" s="22"/>
      <c r="FH134" s="22"/>
      <c r="FI134" s="22"/>
      <c r="FJ134" s="22"/>
      <c r="FK134" s="22"/>
      <c r="FL134" s="22"/>
      <c r="FM134" s="22"/>
      <c r="FN134" s="22"/>
      <c r="FO134" s="22"/>
      <c r="FP134" s="22"/>
      <c r="FQ134" s="22"/>
      <c r="FR134" s="22"/>
      <c r="FS134" s="22"/>
      <c r="FT134" s="22"/>
      <c r="FU134" s="22"/>
      <c r="FV134" s="22"/>
      <c r="FW134" s="22"/>
      <c r="FX134" s="22"/>
      <c r="FY134" s="22"/>
      <c r="FZ134" s="22"/>
      <c r="GA134" s="22"/>
      <c r="GB134" s="22"/>
      <c r="GC134" s="22"/>
      <c r="GD134" s="22"/>
      <c r="GE134" s="22"/>
      <c r="GF134" s="22"/>
      <c r="GG134" s="22"/>
      <c r="GH134" s="22"/>
      <c r="GI134" s="22"/>
      <c r="GJ134" s="22"/>
    </row>
    <row r="135" spans="2:192" s="10" customFormat="1">
      <c r="B135" s="37"/>
      <c r="C135" s="22"/>
      <c r="D135" s="22"/>
      <c r="E135" s="22"/>
      <c r="F135" s="22"/>
      <c r="G135" s="22"/>
      <c r="H135" s="47"/>
      <c r="I135" s="47"/>
      <c r="J135" s="47"/>
      <c r="K135" s="47"/>
      <c r="L135" s="47"/>
      <c r="M135" s="48"/>
      <c r="N135" s="49"/>
      <c r="O135" s="49"/>
      <c r="P135" s="49"/>
      <c r="Q135" s="49"/>
      <c r="R135" s="58"/>
      <c r="S135" s="49"/>
      <c r="T135" s="49"/>
      <c r="U135" s="49"/>
      <c r="V135" s="49"/>
      <c r="W135" s="59"/>
      <c r="X135" s="49"/>
      <c r="Y135" s="49"/>
      <c r="Z135" s="49"/>
      <c r="AA135" s="49"/>
      <c r="AB135" s="74"/>
      <c r="AC135" s="75"/>
      <c r="AD135" s="21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2"/>
      <c r="CQ135" s="22"/>
      <c r="CR135" s="22"/>
      <c r="CS135" s="22"/>
      <c r="CT135" s="22"/>
      <c r="CU135" s="22"/>
      <c r="CV135" s="22"/>
      <c r="CW135" s="22"/>
      <c r="CX135" s="22"/>
      <c r="CY135" s="22"/>
      <c r="CZ135" s="22"/>
      <c r="DA135" s="22"/>
      <c r="DB135" s="22"/>
      <c r="DC135" s="22"/>
      <c r="DD135" s="22"/>
      <c r="DE135" s="22"/>
      <c r="DF135" s="22"/>
      <c r="DG135" s="22"/>
      <c r="DH135" s="22"/>
      <c r="DI135" s="22"/>
      <c r="DJ135" s="22"/>
      <c r="DK135" s="22"/>
      <c r="DL135" s="22"/>
      <c r="DM135" s="22"/>
      <c r="DN135" s="22"/>
      <c r="DO135" s="22"/>
      <c r="DP135" s="22"/>
      <c r="DQ135" s="22"/>
      <c r="DR135" s="22"/>
      <c r="DS135" s="22"/>
      <c r="DT135" s="22"/>
      <c r="DU135" s="22"/>
      <c r="DV135" s="22"/>
      <c r="DW135" s="22"/>
      <c r="DX135" s="22"/>
      <c r="DY135" s="22"/>
      <c r="DZ135" s="22"/>
      <c r="EA135" s="22"/>
      <c r="EB135" s="22"/>
      <c r="EC135" s="22"/>
      <c r="ED135" s="22"/>
      <c r="EE135" s="22"/>
      <c r="EF135" s="22"/>
      <c r="EG135" s="22"/>
      <c r="EH135" s="22"/>
      <c r="EI135" s="22"/>
      <c r="EJ135" s="22"/>
      <c r="EK135" s="22"/>
      <c r="EL135" s="22"/>
      <c r="EM135" s="22"/>
      <c r="EN135" s="22"/>
      <c r="EO135" s="22"/>
      <c r="EP135" s="22"/>
      <c r="EQ135" s="22"/>
      <c r="ER135" s="22"/>
      <c r="ES135" s="22"/>
      <c r="ET135" s="22"/>
      <c r="EU135" s="22"/>
      <c r="EV135" s="22"/>
      <c r="EW135" s="22"/>
      <c r="EX135" s="22"/>
      <c r="EY135" s="22"/>
      <c r="EZ135" s="22"/>
      <c r="FA135" s="22"/>
      <c r="FB135" s="22"/>
      <c r="FC135" s="22"/>
      <c r="FD135" s="22"/>
      <c r="FE135" s="22"/>
      <c r="FF135" s="22"/>
      <c r="FG135" s="22"/>
      <c r="FH135" s="22"/>
      <c r="FI135" s="22"/>
      <c r="FJ135" s="22"/>
      <c r="FK135" s="22"/>
      <c r="FL135" s="22"/>
      <c r="FM135" s="22"/>
      <c r="FN135" s="22"/>
      <c r="FO135" s="22"/>
      <c r="FP135" s="22"/>
      <c r="FQ135" s="22"/>
      <c r="FR135" s="22"/>
      <c r="FS135" s="22"/>
      <c r="FT135" s="22"/>
      <c r="FU135" s="22"/>
      <c r="FV135" s="22"/>
      <c r="FW135" s="22"/>
      <c r="FX135" s="22"/>
      <c r="FY135" s="22"/>
      <c r="FZ135" s="22"/>
      <c r="GA135" s="22"/>
      <c r="GB135" s="22"/>
      <c r="GC135" s="22"/>
      <c r="GD135" s="22"/>
      <c r="GE135" s="22"/>
      <c r="GF135" s="22"/>
      <c r="GG135" s="22"/>
      <c r="GH135" s="22"/>
      <c r="GI135" s="22"/>
      <c r="GJ135" s="22"/>
    </row>
    <row r="136" spans="2:192" s="10" customFormat="1">
      <c r="B136" s="37"/>
      <c r="C136" s="22"/>
      <c r="D136" s="22"/>
      <c r="E136" s="22"/>
      <c r="F136" s="22"/>
      <c r="G136" s="22"/>
      <c r="H136" s="47"/>
      <c r="I136" s="47"/>
      <c r="J136" s="47"/>
      <c r="K136" s="47"/>
      <c r="L136" s="47"/>
      <c r="M136" s="48"/>
      <c r="N136" s="49"/>
      <c r="O136" s="49"/>
      <c r="P136" s="49"/>
      <c r="Q136" s="49"/>
      <c r="R136" s="58"/>
      <c r="S136" s="49"/>
      <c r="T136" s="49"/>
      <c r="U136" s="49"/>
      <c r="V136" s="49"/>
      <c r="W136" s="59"/>
      <c r="X136" s="49"/>
      <c r="Y136" s="49"/>
      <c r="Z136" s="49"/>
      <c r="AA136" s="49"/>
      <c r="AB136" s="74"/>
      <c r="AC136" s="75"/>
      <c r="AD136" s="21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2"/>
      <c r="CP136" s="22"/>
      <c r="CQ136" s="22"/>
      <c r="CR136" s="22"/>
      <c r="CS136" s="22"/>
      <c r="CT136" s="22"/>
      <c r="CU136" s="22"/>
      <c r="CV136" s="22"/>
      <c r="CW136" s="22"/>
      <c r="CX136" s="22"/>
      <c r="CY136" s="22"/>
      <c r="CZ136" s="22"/>
      <c r="DA136" s="22"/>
      <c r="DB136" s="22"/>
      <c r="DC136" s="22"/>
      <c r="DD136" s="22"/>
      <c r="DE136" s="22"/>
      <c r="DF136" s="22"/>
      <c r="DG136" s="22"/>
      <c r="DH136" s="22"/>
      <c r="DI136" s="22"/>
      <c r="DJ136" s="22"/>
      <c r="DK136" s="22"/>
      <c r="DL136" s="22"/>
      <c r="DM136" s="22"/>
      <c r="DN136" s="22"/>
      <c r="DO136" s="22"/>
      <c r="DP136" s="22"/>
      <c r="DQ136" s="22"/>
      <c r="DR136" s="22"/>
      <c r="DS136" s="22"/>
      <c r="DT136" s="22"/>
      <c r="DU136" s="22"/>
      <c r="DV136" s="22"/>
      <c r="DW136" s="22"/>
      <c r="DX136" s="22"/>
      <c r="DY136" s="22"/>
      <c r="DZ136" s="22"/>
      <c r="EA136" s="22"/>
      <c r="EB136" s="22"/>
      <c r="EC136" s="22"/>
      <c r="ED136" s="22"/>
      <c r="EE136" s="22"/>
      <c r="EF136" s="22"/>
      <c r="EG136" s="22"/>
      <c r="EH136" s="22"/>
      <c r="EI136" s="22"/>
      <c r="EJ136" s="22"/>
      <c r="EK136" s="22"/>
      <c r="EL136" s="22"/>
      <c r="EM136" s="22"/>
      <c r="EN136" s="22"/>
      <c r="EO136" s="22"/>
      <c r="EP136" s="22"/>
      <c r="EQ136" s="22"/>
      <c r="ER136" s="22"/>
      <c r="ES136" s="22"/>
      <c r="ET136" s="22"/>
      <c r="EU136" s="22"/>
      <c r="EV136" s="22"/>
      <c r="EW136" s="22"/>
      <c r="EX136" s="22"/>
      <c r="EY136" s="22"/>
      <c r="EZ136" s="22"/>
      <c r="FA136" s="22"/>
      <c r="FB136" s="22"/>
      <c r="FC136" s="22"/>
      <c r="FD136" s="22"/>
      <c r="FE136" s="22"/>
      <c r="FF136" s="22"/>
      <c r="FG136" s="22"/>
      <c r="FH136" s="22"/>
      <c r="FI136" s="22"/>
      <c r="FJ136" s="22"/>
      <c r="FK136" s="22"/>
      <c r="FL136" s="22"/>
      <c r="FM136" s="22"/>
      <c r="FN136" s="22"/>
      <c r="FO136" s="22"/>
      <c r="FP136" s="22"/>
      <c r="FQ136" s="22"/>
      <c r="FR136" s="22"/>
      <c r="FS136" s="22"/>
      <c r="FT136" s="22"/>
      <c r="FU136" s="22"/>
      <c r="FV136" s="22"/>
      <c r="FW136" s="22"/>
      <c r="FX136" s="22"/>
      <c r="FY136" s="22"/>
      <c r="FZ136" s="22"/>
      <c r="GA136" s="22"/>
      <c r="GB136" s="22"/>
      <c r="GC136" s="22"/>
      <c r="GD136" s="22"/>
      <c r="GE136" s="22"/>
      <c r="GF136" s="22"/>
      <c r="GG136" s="22"/>
      <c r="GH136" s="22"/>
      <c r="GI136" s="22"/>
      <c r="GJ136" s="22"/>
    </row>
    <row r="137" spans="2:192" s="10" customFormat="1">
      <c r="B137" s="37"/>
      <c r="C137" s="22"/>
      <c r="D137" s="22"/>
      <c r="E137" s="22"/>
      <c r="F137" s="22"/>
      <c r="G137" s="22"/>
      <c r="H137" s="47"/>
      <c r="I137" s="47"/>
      <c r="J137" s="47"/>
      <c r="K137" s="47"/>
      <c r="L137" s="47"/>
      <c r="M137" s="48"/>
      <c r="N137" s="49"/>
      <c r="O137" s="49"/>
      <c r="P137" s="49"/>
      <c r="Q137" s="49"/>
      <c r="R137" s="58"/>
      <c r="S137" s="49"/>
      <c r="T137" s="49"/>
      <c r="U137" s="49"/>
      <c r="V137" s="49"/>
      <c r="W137" s="59"/>
      <c r="X137" s="49"/>
      <c r="Y137" s="49"/>
      <c r="Z137" s="49"/>
      <c r="AA137" s="49"/>
      <c r="AB137" s="74"/>
      <c r="AC137" s="75"/>
      <c r="AD137" s="21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2"/>
      <c r="CP137" s="22"/>
      <c r="CQ137" s="22"/>
      <c r="CR137" s="22"/>
      <c r="CS137" s="22"/>
      <c r="CT137" s="22"/>
      <c r="CU137" s="22"/>
      <c r="CV137" s="22"/>
      <c r="CW137" s="22"/>
      <c r="CX137" s="22"/>
      <c r="CY137" s="22"/>
      <c r="CZ137" s="22"/>
      <c r="DA137" s="22"/>
      <c r="DB137" s="22"/>
      <c r="DC137" s="22"/>
      <c r="DD137" s="22"/>
      <c r="DE137" s="22"/>
      <c r="DF137" s="22"/>
      <c r="DG137" s="22"/>
      <c r="DH137" s="22"/>
      <c r="DI137" s="22"/>
      <c r="DJ137" s="22"/>
      <c r="DK137" s="22"/>
      <c r="DL137" s="22"/>
      <c r="DM137" s="22"/>
      <c r="DN137" s="22"/>
      <c r="DO137" s="22"/>
      <c r="DP137" s="22"/>
      <c r="DQ137" s="22"/>
      <c r="DR137" s="22"/>
      <c r="DS137" s="22"/>
      <c r="DT137" s="22"/>
      <c r="DU137" s="22"/>
      <c r="DV137" s="22"/>
      <c r="DW137" s="22"/>
      <c r="DX137" s="22"/>
      <c r="DY137" s="22"/>
      <c r="DZ137" s="22"/>
      <c r="EA137" s="22"/>
      <c r="EB137" s="22"/>
      <c r="EC137" s="22"/>
      <c r="ED137" s="22"/>
      <c r="EE137" s="22"/>
      <c r="EF137" s="22"/>
      <c r="EG137" s="22"/>
      <c r="EH137" s="22"/>
      <c r="EI137" s="22"/>
      <c r="EJ137" s="22"/>
      <c r="EK137" s="22"/>
      <c r="EL137" s="22"/>
      <c r="EM137" s="22"/>
      <c r="EN137" s="22"/>
      <c r="EO137" s="22"/>
      <c r="EP137" s="22"/>
      <c r="EQ137" s="22"/>
      <c r="ER137" s="22"/>
      <c r="ES137" s="22"/>
      <c r="ET137" s="22"/>
      <c r="EU137" s="22"/>
      <c r="EV137" s="22"/>
      <c r="EW137" s="22"/>
      <c r="EX137" s="22"/>
      <c r="EY137" s="22"/>
      <c r="EZ137" s="22"/>
      <c r="FA137" s="22"/>
      <c r="FB137" s="22"/>
      <c r="FC137" s="22"/>
      <c r="FD137" s="22"/>
      <c r="FE137" s="22"/>
      <c r="FF137" s="22"/>
      <c r="FG137" s="22"/>
      <c r="FH137" s="22"/>
      <c r="FI137" s="22"/>
      <c r="FJ137" s="22"/>
      <c r="FK137" s="22"/>
      <c r="FL137" s="22"/>
      <c r="FM137" s="22"/>
      <c r="FN137" s="22"/>
      <c r="FO137" s="22"/>
      <c r="FP137" s="22"/>
      <c r="FQ137" s="22"/>
      <c r="FR137" s="22"/>
      <c r="FS137" s="22"/>
      <c r="FT137" s="22"/>
      <c r="FU137" s="22"/>
      <c r="FV137" s="22"/>
      <c r="FW137" s="22"/>
      <c r="FX137" s="22"/>
      <c r="FY137" s="22"/>
      <c r="FZ137" s="22"/>
      <c r="GA137" s="22"/>
      <c r="GB137" s="22"/>
      <c r="GC137" s="22"/>
      <c r="GD137" s="22"/>
      <c r="GE137" s="22"/>
      <c r="GF137" s="22"/>
      <c r="GG137" s="22"/>
      <c r="GH137" s="22"/>
      <c r="GI137" s="22"/>
      <c r="GJ137" s="22"/>
    </row>
    <row r="138" spans="2:192" s="10" customFormat="1">
      <c r="B138" s="37"/>
      <c r="C138" s="22"/>
      <c r="D138" s="22"/>
      <c r="E138" s="22"/>
      <c r="F138" s="22"/>
      <c r="G138" s="22"/>
      <c r="H138" s="47"/>
      <c r="I138" s="47"/>
      <c r="J138" s="47"/>
      <c r="K138" s="47"/>
      <c r="L138" s="47"/>
      <c r="M138" s="48"/>
      <c r="N138" s="49"/>
      <c r="O138" s="49"/>
      <c r="P138" s="49"/>
      <c r="Q138" s="49"/>
      <c r="R138" s="58"/>
      <c r="S138" s="49"/>
      <c r="T138" s="49"/>
      <c r="U138" s="49"/>
      <c r="V138" s="49"/>
      <c r="W138" s="59"/>
      <c r="X138" s="49"/>
      <c r="Y138" s="49"/>
      <c r="Z138" s="49"/>
      <c r="AA138" s="49"/>
      <c r="AB138" s="74"/>
      <c r="AC138" s="75"/>
      <c r="AD138" s="21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2"/>
      <c r="CP138" s="22"/>
      <c r="CQ138" s="22"/>
      <c r="CR138" s="22"/>
      <c r="CS138" s="22"/>
      <c r="CT138" s="22"/>
      <c r="CU138" s="22"/>
      <c r="CV138" s="22"/>
      <c r="CW138" s="22"/>
      <c r="CX138" s="22"/>
      <c r="CY138" s="22"/>
      <c r="CZ138" s="22"/>
      <c r="DA138" s="22"/>
      <c r="DB138" s="22"/>
      <c r="DC138" s="22"/>
      <c r="DD138" s="22"/>
      <c r="DE138" s="22"/>
      <c r="DF138" s="22"/>
      <c r="DG138" s="22"/>
      <c r="DH138" s="22"/>
      <c r="DI138" s="22"/>
      <c r="DJ138" s="22"/>
      <c r="DK138" s="22"/>
      <c r="DL138" s="22"/>
      <c r="DM138" s="22"/>
      <c r="DN138" s="22"/>
      <c r="DO138" s="22"/>
      <c r="DP138" s="22"/>
      <c r="DQ138" s="22"/>
      <c r="DR138" s="22"/>
      <c r="DS138" s="22"/>
      <c r="DT138" s="22"/>
      <c r="DU138" s="22"/>
      <c r="DV138" s="22"/>
      <c r="DW138" s="22"/>
      <c r="DX138" s="22"/>
      <c r="DY138" s="22"/>
      <c r="DZ138" s="22"/>
      <c r="EA138" s="22"/>
      <c r="EB138" s="22"/>
      <c r="EC138" s="22"/>
      <c r="ED138" s="22"/>
      <c r="EE138" s="22"/>
      <c r="EF138" s="22"/>
      <c r="EG138" s="22"/>
      <c r="EH138" s="22"/>
      <c r="EI138" s="22"/>
      <c r="EJ138" s="22"/>
      <c r="EK138" s="22"/>
      <c r="EL138" s="22"/>
      <c r="EM138" s="22"/>
      <c r="EN138" s="22"/>
      <c r="EO138" s="22"/>
      <c r="EP138" s="22"/>
      <c r="EQ138" s="22"/>
      <c r="ER138" s="22"/>
      <c r="ES138" s="22"/>
      <c r="ET138" s="22"/>
      <c r="EU138" s="22"/>
      <c r="EV138" s="22"/>
      <c r="EW138" s="22"/>
      <c r="EX138" s="22"/>
      <c r="EY138" s="22"/>
      <c r="EZ138" s="22"/>
      <c r="FA138" s="22"/>
      <c r="FB138" s="22"/>
      <c r="FC138" s="22"/>
      <c r="FD138" s="22"/>
      <c r="FE138" s="22"/>
      <c r="FF138" s="22"/>
      <c r="FG138" s="22"/>
      <c r="FH138" s="22"/>
      <c r="FI138" s="22"/>
      <c r="FJ138" s="22"/>
      <c r="FK138" s="22"/>
      <c r="FL138" s="22"/>
      <c r="FM138" s="22"/>
      <c r="FN138" s="22"/>
      <c r="FO138" s="22"/>
      <c r="FP138" s="22"/>
      <c r="FQ138" s="22"/>
      <c r="FR138" s="22"/>
      <c r="FS138" s="22"/>
      <c r="FT138" s="22"/>
      <c r="FU138" s="22"/>
      <c r="FV138" s="22"/>
      <c r="FW138" s="22"/>
      <c r="FX138" s="22"/>
      <c r="FY138" s="22"/>
      <c r="FZ138" s="22"/>
      <c r="GA138" s="22"/>
      <c r="GB138" s="22"/>
      <c r="GC138" s="22"/>
      <c r="GD138" s="22"/>
      <c r="GE138" s="22"/>
      <c r="GF138" s="22"/>
      <c r="GG138" s="22"/>
      <c r="GH138" s="22"/>
      <c r="GI138" s="22"/>
      <c r="GJ138" s="22"/>
    </row>
    <row r="139" spans="2:192" s="10" customFormat="1">
      <c r="B139" s="37"/>
      <c r="C139" s="22"/>
      <c r="D139" s="22"/>
      <c r="E139" s="22"/>
      <c r="F139" s="22"/>
      <c r="G139" s="22"/>
      <c r="H139" s="47"/>
      <c r="I139" s="47"/>
      <c r="J139" s="47"/>
      <c r="K139" s="47"/>
      <c r="L139" s="47"/>
      <c r="M139" s="48"/>
      <c r="N139" s="49"/>
      <c r="O139" s="49"/>
      <c r="P139" s="49"/>
      <c r="Q139" s="49"/>
      <c r="R139" s="58"/>
      <c r="S139" s="49"/>
      <c r="T139" s="49"/>
      <c r="U139" s="49"/>
      <c r="V139" s="49"/>
      <c r="W139" s="59"/>
      <c r="X139" s="49"/>
      <c r="Y139" s="49"/>
      <c r="Z139" s="49"/>
      <c r="AA139" s="49"/>
      <c r="AB139" s="74"/>
      <c r="AC139" s="75"/>
      <c r="AD139" s="21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2"/>
      <c r="CP139" s="22"/>
      <c r="CQ139" s="22"/>
      <c r="CR139" s="22"/>
      <c r="CS139" s="22"/>
      <c r="CT139" s="22"/>
      <c r="CU139" s="22"/>
      <c r="CV139" s="22"/>
      <c r="CW139" s="22"/>
      <c r="CX139" s="22"/>
      <c r="CY139" s="22"/>
      <c r="CZ139" s="22"/>
      <c r="DA139" s="22"/>
      <c r="DB139" s="22"/>
      <c r="DC139" s="22"/>
      <c r="DD139" s="22"/>
      <c r="DE139" s="22"/>
      <c r="DF139" s="22"/>
      <c r="DG139" s="22"/>
      <c r="DH139" s="22"/>
      <c r="DI139" s="22"/>
      <c r="DJ139" s="22"/>
      <c r="DK139" s="22"/>
      <c r="DL139" s="22"/>
      <c r="DM139" s="22"/>
      <c r="DN139" s="22"/>
      <c r="DO139" s="22"/>
      <c r="DP139" s="22"/>
      <c r="DQ139" s="22"/>
      <c r="DR139" s="22"/>
      <c r="DS139" s="22"/>
      <c r="DT139" s="22"/>
      <c r="DU139" s="22"/>
      <c r="DV139" s="22"/>
      <c r="DW139" s="22"/>
      <c r="DX139" s="22"/>
      <c r="DY139" s="22"/>
      <c r="DZ139" s="22"/>
      <c r="EA139" s="22"/>
      <c r="EB139" s="22"/>
      <c r="EC139" s="22"/>
      <c r="ED139" s="22"/>
      <c r="EE139" s="22"/>
      <c r="EF139" s="22"/>
      <c r="EG139" s="22"/>
      <c r="EH139" s="22"/>
      <c r="EI139" s="22"/>
      <c r="EJ139" s="22"/>
      <c r="EK139" s="22"/>
      <c r="EL139" s="22"/>
      <c r="EM139" s="22"/>
      <c r="EN139" s="22"/>
      <c r="EO139" s="22"/>
      <c r="EP139" s="22"/>
      <c r="EQ139" s="22"/>
      <c r="ER139" s="22"/>
      <c r="ES139" s="22"/>
      <c r="ET139" s="22"/>
      <c r="EU139" s="22"/>
      <c r="EV139" s="22"/>
      <c r="EW139" s="22"/>
      <c r="EX139" s="22"/>
      <c r="EY139" s="22"/>
      <c r="EZ139" s="22"/>
      <c r="FA139" s="22"/>
      <c r="FB139" s="22"/>
      <c r="FC139" s="22"/>
      <c r="FD139" s="22"/>
      <c r="FE139" s="22"/>
      <c r="FF139" s="22"/>
      <c r="FG139" s="22"/>
      <c r="FH139" s="22"/>
      <c r="FI139" s="22"/>
      <c r="FJ139" s="22"/>
      <c r="FK139" s="22"/>
      <c r="FL139" s="22"/>
      <c r="FM139" s="22"/>
      <c r="FN139" s="22"/>
      <c r="FO139" s="22"/>
      <c r="FP139" s="22"/>
      <c r="FQ139" s="22"/>
      <c r="FR139" s="22"/>
      <c r="FS139" s="22"/>
      <c r="FT139" s="22"/>
      <c r="FU139" s="22"/>
      <c r="FV139" s="22"/>
      <c r="FW139" s="22"/>
      <c r="FX139" s="22"/>
      <c r="FY139" s="22"/>
      <c r="FZ139" s="22"/>
      <c r="GA139" s="22"/>
      <c r="GB139" s="22"/>
      <c r="GC139" s="22"/>
      <c r="GD139" s="22"/>
      <c r="GE139" s="22"/>
      <c r="GF139" s="22"/>
      <c r="GG139" s="22"/>
      <c r="GH139" s="22"/>
      <c r="GI139" s="22"/>
      <c r="GJ139" s="22"/>
    </row>
    <row r="140" spans="2:192" s="10" customFormat="1">
      <c r="B140" s="37"/>
      <c r="C140" s="22"/>
      <c r="D140" s="22"/>
      <c r="E140" s="22"/>
      <c r="F140" s="22"/>
      <c r="G140" s="22"/>
      <c r="H140" s="47"/>
      <c r="I140" s="47"/>
      <c r="J140" s="47"/>
      <c r="K140" s="47"/>
      <c r="L140" s="47"/>
      <c r="M140" s="48"/>
      <c r="N140" s="49"/>
      <c r="O140" s="49"/>
      <c r="P140" s="49"/>
      <c r="Q140" s="49"/>
      <c r="R140" s="58"/>
      <c r="S140" s="49"/>
      <c r="T140" s="49"/>
      <c r="U140" s="49"/>
      <c r="V140" s="49"/>
      <c r="W140" s="59"/>
      <c r="X140" s="49"/>
      <c r="Y140" s="49"/>
      <c r="Z140" s="49"/>
      <c r="AA140" s="49"/>
      <c r="AB140" s="74"/>
      <c r="AC140" s="75"/>
      <c r="AD140" s="21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2"/>
      <c r="CP140" s="22"/>
      <c r="CQ140" s="22"/>
      <c r="CR140" s="22"/>
      <c r="CS140" s="22"/>
      <c r="CT140" s="22"/>
      <c r="CU140" s="22"/>
      <c r="CV140" s="22"/>
      <c r="CW140" s="22"/>
      <c r="CX140" s="22"/>
      <c r="CY140" s="22"/>
      <c r="CZ140" s="22"/>
      <c r="DA140" s="22"/>
      <c r="DB140" s="22"/>
      <c r="DC140" s="22"/>
      <c r="DD140" s="22"/>
      <c r="DE140" s="22"/>
      <c r="DF140" s="22"/>
      <c r="DG140" s="22"/>
      <c r="DH140" s="22"/>
      <c r="DI140" s="22"/>
      <c r="DJ140" s="22"/>
      <c r="DK140" s="22"/>
      <c r="DL140" s="22"/>
      <c r="DM140" s="22"/>
      <c r="DN140" s="22"/>
      <c r="DO140" s="22"/>
      <c r="DP140" s="22"/>
      <c r="DQ140" s="22"/>
      <c r="DR140" s="22"/>
      <c r="DS140" s="22"/>
      <c r="DT140" s="22"/>
      <c r="DU140" s="22"/>
      <c r="DV140" s="22"/>
      <c r="DW140" s="22"/>
      <c r="DX140" s="22"/>
      <c r="DY140" s="22"/>
      <c r="DZ140" s="22"/>
      <c r="EA140" s="22"/>
      <c r="EB140" s="22"/>
      <c r="EC140" s="22"/>
      <c r="ED140" s="22"/>
      <c r="EE140" s="22"/>
      <c r="EF140" s="22"/>
      <c r="EG140" s="22"/>
      <c r="EH140" s="22"/>
      <c r="EI140" s="22"/>
      <c r="EJ140" s="22"/>
      <c r="EK140" s="22"/>
      <c r="EL140" s="22"/>
      <c r="EM140" s="22"/>
      <c r="EN140" s="22"/>
      <c r="EO140" s="22"/>
      <c r="EP140" s="22"/>
      <c r="EQ140" s="22"/>
      <c r="ER140" s="22"/>
      <c r="ES140" s="22"/>
      <c r="ET140" s="22"/>
      <c r="EU140" s="22"/>
      <c r="EV140" s="22"/>
      <c r="EW140" s="22"/>
      <c r="EX140" s="22"/>
      <c r="EY140" s="22"/>
      <c r="EZ140" s="22"/>
      <c r="FA140" s="22"/>
      <c r="FB140" s="22"/>
      <c r="FC140" s="22"/>
      <c r="FD140" s="22"/>
      <c r="FE140" s="22"/>
      <c r="FF140" s="22"/>
      <c r="FG140" s="22"/>
      <c r="FH140" s="22"/>
      <c r="FI140" s="22"/>
      <c r="FJ140" s="22"/>
      <c r="FK140" s="22"/>
      <c r="FL140" s="22"/>
      <c r="FM140" s="22"/>
      <c r="FN140" s="22"/>
      <c r="FO140" s="22"/>
      <c r="FP140" s="22"/>
      <c r="FQ140" s="22"/>
      <c r="FR140" s="22"/>
      <c r="FS140" s="22"/>
      <c r="FT140" s="22"/>
      <c r="FU140" s="22"/>
      <c r="FV140" s="22"/>
      <c r="FW140" s="22"/>
      <c r="FX140" s="22"/>
      <c r="FY140" s="22"/>
      <c r="FZ140" s="22"/>
      <c r="GA140" s="22"/>
      <c r="GB140" s="22"/>
      <c r="GC140" s="22"/>
      <c r="GD140" s="22"/>
      <c r="GE140" s="22"/>
      <c r="GF140" s="22"/>
      <c r="GG140" s="22"/>
      <c r="GH140" s="22"/>
      <c r="GI140" s="22"/>
      <c r="GJ140" s="22"/>
    </row>
    <row r="141" spans="2:192" s="10" customFormat="1">
      <c r="B141" s="37"/>
      <c r="C141" s="22"/>
      <c r="D141" s="22"/>
      <c r="E141" s="22"/>
      <c r="F141" s="22"/>
      <c r="G141" s="22"/>
      <c r="H141" s="47"/>
      <c r="I141" s="47"/>
      <c r="J141" s="47"/>
      <c r="K141" s="47"/>
      <c r="L141" s="47"/>
      <c r="M141" s="48"/>
      <c r="N141" s="49"/>
      <c r="O141" s="49"/>
      <c r="P141" s="49"/>
      <c r="Q141" s="49"/>
      <c r="R141" s="58"/>
      <c r="S141" s="49"/>
      <c r="T141" s="49"/>
      <c r="U141" s="49"/>
      <c r="V141" s="49"/>
      <c r="W141" s="59"/>
      <c r="X141" s="49"/>
      <c r="Y141" s="49"/>
      <c r="Z141" s="49"/>
      <c r="AA141" s="49"/>
      <c r="AB141" s="74"/>
      <c r="AC141" s="75"/>
      <c r="AD141" s="21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2"/>
      <c r="CP141" s="22"/>
      <c r="CQ141" s="22"/>
      <c r="CR141" s="22"/>
      <c r="CS141" s="22"/>
      <c r="CT141" s="22"/>
      <c r="CU141" s="22"/>
      <c r="CV141" s="22"/>
      <c r="CW141" s="22"/>
      <c r="CX141" s="22"/>
      <c r="CY141" s="22"/>
      <c r="CZ141" s="22"/>
      <c r="DA141" s="22"/>
      <c r="DB141" s="22"/>
      <c r="DC141" s="22"/>
      <c r="DD141" s="22"/>
      <c r="DE141" s="22"/>
      <c r="DF141" s="22"/>
      <c r="DG141" s="22"/>
      <c r="DH141" s="22"/>
      <c r="DI141" s="22"/>
      <c r="DJ141" s="22"/>
      <c r="DK141" s="22"/>
      <c r="DL141" s="22"/>
      <c r="DM141" s="22"/>
      <c r="DN141" s="22"/>
      <c r="DO141" s="22"/>
      <c r="DP141" s="22"/>
      <c r="DQ141" s="22"/>
      <c r="DR141" s="22"/>
      <c r="DS141" s="22"/>
      <c r="DT141" s="22"/>
      <c r="DU141" s="22"/>
      <c r="DV141" s="22"/>
      <c r="DW141" s="22"/>
      <c r="DX141" s="22"/>
      <c r="DY141" s="22"/>
      <c r="DZ141" s="22"/>
      <c r="EA141" s="22"/>
      <c r="EB141" s="22"/>
      <c r="EC141" s="22"/>
      <c r="ED141" s="22"/>
      <c r="EE141" s="22"/>
      <c r="EF141" s="22"/>
      <c r="EG141" s="22"/>
      <c r="EH141" s="22"/>
      <c r="EI141" s="22"/>
      <c r="EJ141" s="22"/>
      <c r="EK141" s="22"/>
      <c r="EL141" s="22"/>
      <c r="EM141" s="22"/>
      <c r="EN141" s="22"/>
      <c r="EO141" s="22"/>
      <c r="EP141" s="22"/>
      <c r="EQ141" s="22"/>
      <c r="ER141" s="22"/>
      <c r="ES141" s="22"/>
      <c r="ET141" s="22"/>
      <c r="EU141" s="22"/>
      <c r="EV141" s="22"/>
      <c r="EW141" s="22"/>
      <c r="EX141" s="22"/>
      <c r="EY141" s="22"/>
      <c r="EZ141" s="22"/>
      <c r="FA141" s="22"/>
      <c r="FB141" s="22"/>
      <c r="FC141" s="22"/>
      <c r="FD141" s="22"/>
      <c r="FE141" s="22"/>
      <c r="FF141" s="22"/>
      <c r="FG141" s="22"/>
      <c r="FH141" s="22"/>
      <c r="FI141" s="22"/>
      <c r="FJ141" s="22"/>
      <c r="FK141" s="22"/>
      <c r="FL141" s="22"/>
      <c r="FM141" s="22"/>
      <c r="FN141" s="22"/>
      <c r="FO141" s="22"/>
      <c r="FP141" s="22"/>
      <c r="FQ141" s="22"/>
      <c r="FR141" s="22"/>
      <c r="FS141" s="22"/>
      <c r="FT141" s="22"/>
      <c r="FU141" s="22"/>
      <c r="FV141" s="22"/>
      <c r="FW141" s="22"/>
      <c r="FX141" s="22"/>
      <c r="FY141" s="22"/>
      <c r="FZ141" s="22"/>
      <c r="GA141" s="22"/>
      <c r="GB141" s="22"/>
      <c r="GC141" s="22"/>
      <c r="GD141" s="22"/>
      <c r="GE141" s="22"/>
      <c r="GF141" s="22"/>
      <c r="GG141" s="22"/>
      <c r="GH141" s="22"/>
      <c r="GI141" s="22"/>
      <c r="GJ141" s="22"/>
    </row>
    <row r="142" spans="2:192" s="10" customFormat="1">
      <c r="B142" s="37"/>
      <c r="C142" s="22"/>
      <c r="D142" s="22"/>
      <c r="E142" s="22"/>
      <c r="F142" s="22"/>
      <c r="G142" s="22"/>
      <c r="H142" s="47"/>
      <c r="I142" s="47"/>
      <c r="J142" s="47"/>
      <c r="K142" s="47"/>
      <c r="L142" s="47"/>
      <c r="M142" s="48"/>
      <c r="N142" s="49"/>
      <c r="O142" s="49"/>
      <c r="P142" s="49"/>
      <c r="Q142" s="49"/>
      <c r="R142" s="58"/>
      <c r="S142" s="49"/>
      <c r="T142" s="49"/>
      <c r="U142" s="49"/>
      <c r="V142" s="49"/>
      <c r="W142" s="59"/>
      <c r="X142" s="49"/>
      <c r="Y142" s="49"/>
      <c r="Z142" s="49"/>
      <c r="AA142" s="49"/>
      <c r="AB142" s="74"/>
      <c r="AC142" s="75"/>
      <c r="AD142" s="21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2"/>
      <c r="CP142" s="22"/>
      <c r="CQ142" s="22"/>
      <c r="CR142" s="22"/>
      <c r="CS142" s="22"/>
      <c r="CT142" s="22"/>
      <c r="CU142" s="22"/>
      <c r="CV142" s="22"/>
      <c r="CW142" s="22"/>
      <c r="CX142" s="22"/>
      <c r="CY142" s="22"/>
      <c r="CZ142" s="22"/>
      <c r="DA142" s="22"/>
      <c r="DB142" s="22"/>
      <c r="DC142" s="22"/>
      <c r="DD142" s="22"/>
      <c r="DE142" s="22"/>
      <c r="DF142" s="22"/>
      <c r="DG142" s="22"/>
      <c r="DH142" s="22"/>
      <c r="DI142" s="22"/>
      <c r="DJ142" s="22"/>
      <c r="DK142" s="22"/>
      <c r="DL142" s="22"/>
      <c r="DM142" s="22"/>
      <c r="DN142" s="22"/>
      <c r="DO142" s="22"/>
      <c r="DP142" s="22"/>
      <c r="DQ142" s="22"/>
      <c r="DR142" s="22"/>
      <c r="DS142" s="22"/>
      <c r="DT142" s="22"/>
      <c r="DU142" s="22"/>
      <c r="DV142" s="22"/>
      <c r="DW142" s="22"/>
      <c r="DX142" s="22"/>
      <c r="DY142" s="22"/>
      <c r="DZ142" s="22"/>
      <c r="EA142" s="22"/>
      <c r="EB142" s="22"/>
      <c r="EC142" s="22"/>
      <c r="ED142" s="22"/>
      <c r="EE142" s="22"/>
      <c r="EF142" s="22"/>
      <c r="EG142" s="22"/>
      <c r="EH142" s="22"/>
      <c r="EI142" s="22"/>
      <c r="EJ142" s="22"/>
      <c r="EK142" s="22"/>
      <c r="EL142" s="22"/>
      <c r="EM142" s="22"/>
      <c r="EN142" s="22"/>
      <c r="EO142" s="22"/>
      <c r="EP142" s="22"/>
      <c r="EQ142" s="22"/>
      <c r="ER142" s="22"/>
      <c r="ES142" s="22"/>
      <c r="ET142" s="22"/>
      <c r="EU142" s="22"/>
      <c r="EV142" s="22"/>
      <c r="EW142" s="22"/>
      <c r="EX142" s="22"/>
      <c r="EY142" s="22"/>
      <c r="EZ142" s="22"/>
      <c r="FA142" s="22"/>
      <c r="FB142" s="22"/>
      <c r="FC142" s="22"/>
      <c r="FD142" s="22"/>
      <c r="FE142" s="22"/>
      <c r="FF142" s="22"/>
      <c r="FG142" s="22"/>
      <c r="FH142" s="22"/>
      <c r="FI142" s="22"/>
      <c r="FJ142" s="22"/>
      <c r="FK142" s="22"/>
      <c r="FL142" s="22"/>
      <c r="FM142" s="22"/>
      <c r="FN142" s="22"/>
      <c r="FO142" s="22"/>
      <c r="FP142" s="22"/>
      <c r="FQ142" s="22"/>
      <c r="FR142" s="22"/>
      <c r="FS142" s="22"/>
      <c r="FT142" s="22"/>
      <c r="FU142" s="22"/>
      <c r="FV142" s="22"/>
      <c r="FW142" s="22"/>
      <c r="FX142" s="22"/>
      <c r="FY142" s="22"/>
      <c r="FZ142" s="22"/>
      <c r="GA142" s="22"/>
      <c r="GB142" s="22"/>
      <c r="GC142" s="22"/>
      <c r="GD142" s="22"/>
      <c r="GE142" s="22"/>
      <c r="GF142" s="22"/>
      <c r="GG142" s="22"/>
      <c r="GH142" s="22"/>
      <c r="GI142" s="22"/>
      <c r="GJ142" s="22"/>
    </row>
    <row r="143" spans="2:192" s="10" customFormat="1">
      <c r="B143" s="37"/>
      <c r="C143" s="22"/>
      <c r="D143" s="22"/>
      <c r="E143" s="22"/>
      <c r="F143" s="22"/>
      <c r="G143" s="22"/>
      <c r="H143" s="47"/>
      <c r="I143" s="47"/>
      <c r="J143" s="47"/>
      <c r="K143" s="47"/>
      <c r="L143" s="47"/>
      <c r="M143" s="48"/>
      <c r="N143" s="49"/>
      <c r="O143" s="49"/>
      <c r="P143" s="49"/>
      <c r="Q143" s="49"/>
      <c r="R143" s="58"/>
      <c r="S143" s="49"/>
      <c r="T143" s="49"/>
      <c r="U143" s="49"/>
      <c r="V143" s="49"/>
      <c r="W143" s="59"/>
      <c r="X143" s="49"/>
      <c r="Y143" s="49"/>
      <c r="Z143" s="49"/>
      <c r="AA143" s="49"/>
      <c r="AB143" s="74"/>
      <c r="AC143" s="75"/>
      <c r="AD143" s="21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2"/>
      <c r="CI143" s="22"/>
      <c r="CJ143" s="22"/>
      <c r="CK143" s="22"/>
      <c r="CL143" s="22"/>
      <c r="CM143" s="22"/>
      <c r="CN143" s="22"/>
      <c r="CO143" s="22"/>
      <c r="CP143" s="22"/>
      <c r="CQ143" s="22"/>
      <c r="CR143" s="22"/>
      <c r="CS143" s="22"/>
      <c r="CT143" s="22"/>
      <c r="CU143" s="22"/>
      <c r="CV143" s="22"/>
      <c r="CW143" s="22"/>
      <c r="CX143" s="22"/>
      <c r="CY143" s="22"/>
      <c r="CZ143" s="22"/>
      <c r="DA143" s="22"/>
      <c r="DB143" s="22"/>
      <c r="DC143" s="22"/>
      <c r="DD143" s="22"/>
      <c r="DE143" s="22"/>
      <c r="DF143" s="22"/>
      <c r="DG143" s="22"/>
      <c r="DH143" s="22"/>
      <c r="DI143" s="22"/>
      <c r="DJ143" s="22"/>
      <c r="DK143" s="22"/>
      <c r="DL143" s="22"/>
      <c r="DM143" s="22"/>
      <c r="DN143" s="22"/>
      <c r="DO143" s="22"/>
      <c r="DP143" s="22"/>
      <c r="DQ143" s="22"/>
      <c r="DR143" s="22"/>
      <c r="DS143" s="22"/>
      <c r="DT143" s="22"/>
      <c r="DU143" s="22"/>
      <c r="DV143" s="22"/>
      <c r="DW143" s="22"/>
      <c r="DX143" s="22"/>
      <c r="DY143" s="22"/>
      <c r="DZ143" s="22"/>
      <c r="EA143" s="22"/>
      <c r="EB143" s="22"/>
      <c r="EC143" s="22"/>
      <c r="ED143" s="22"/>
      <c r="EE143" s="22"/>
      <c r="EF143" s="22"/>
      <c r="EG143" s="22"/>
      <c r="EH143" s="22"/>
      <c r="EI143" s="22"/>
      <c r="EJ143" s="22"/>
      <c r="EK143" s="22"/>
      <c r="EL143" s="22"/>
      <c r="EM143" s="22"/>
      <c r="EN143" s="22"/>
      <c r="EO143" s="22"/>
      <c r="EP143" s="22"/>
      <c r="EQ143" s="22"/>
      <c r="ER143" s="22"/>
      <c r="ES143" s="22"/>
      <c r="ET143" s="22"/>
      <c r="EU143" s="22"/>
      <c r="EV143" s="22"/>
      <c r="EW143" s="22"/>
      <c r="EX143" s="22"/>
      <c r="EY143" s="22"/>
      <c r="EZ143" s="22"/>
      <c r="FA143" s="22"/>
      <c r="FB143" s="22"/>
      <c r="FC143" s="22"/>
      <c r="FD143" s="22"/>
      <c r="FE143" s="22"/>
      <c r="FF143" s="22"/>
      <c r="FG143" s="22"/>
      <c r="FH143" s="22"/>
      <c r="FI143" s="22"/>
      <c r="FJ143" s="22"/>
      <c r="FK143" s="22"/>
      <c r="FL143" s="22"/>
      <c r="FM143" s="22"/>
      <c r="FN143" s="22"/>
      <c r="FO143" s="22"/>
      <c r="FP143" s="22"/>
      <c r="FQ143" s="22"/>
      <c r="FR143" s="22"/>
      <c r="FS143" s="22"/>
      <c r="FT143" s="22"/>
      <c r="FU143" s="22"/>
      <c r="FV143" s="22"/>
      <c r="FW143" s="22"/>
      <c r="FX143" s="22"/>
      <c r="FY143" s="22"/>
      <c r="FZ143" s="22"/>
      <c r="GA143" s="22"/>
      <c r="GB143" s="22"/>
      <c r="GC143" s="22"/>
      <c r="GD143" s="22"/>
      <c r="GE143" s="22"/>
      <c r="GF143" s="22"/>
      <c r="GG143" s="22"/>
      <c r="GH143" s="22"/>
      <c r="GI143" s="22"/>
      <c r="GJ143" s="22"/>
    </row>
    <row r="144" spans="2:192" s="10" customFormat="1">
      <c r="B144" s="37"/>
      <c r="C144" s="22"/>
      <c r="D144" s="22"/>
      <c r="E144" s="22"/>
      <c r="F144" s="22"/>
      <c r="G144" s="22"/>
      <c r="H144" s="47"/>
      <c r="I144" s="47"/>
      <c r="J144" s="47"/>
      <c r="K144" s="47"/>
      <c r="L144" s="47"/>
      <c r="M144" s="48"/>
      <c r="N144" s="49"/>
      <c r="O144" s="49"/>
      <c r="P144" s="49"/>
      <c r="Q144" s="49"/>
      <c r="R144" s="58"/>
      <c r="S144" s="49"/>
      <c r="T144" s="49"/>
      <c r="U144" s="49"/>
      <c r="V144" s="49"/>
      <c r="W144" s="59"/>
      <c r="X144" s="49"/>
      <c r="Y144" s="49"/>
      <c r="Z144" s="49"/>
      <c r="AA144" s="49"/>
      <c r="AB144" s="74"/>
      <c r="AC144" s="75"/>
      <c r="AD144" s="21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2"/>
      <c r="CP144" s="22"/>
      <c r="CQ144" s="22"/>
      <c r="CR144" s="22"/>
      <c r="CS144" s="22"/>
      <c r="CT144" s="22"/>
      <c r="CU144" s="22"/>
      <c r="CV144" s="22"/>
      <c r="CW144" s="22"/>
      <c r="CX144" s="22"/>
      <c r="CY144" s="22"/>
      <c r="CZ144" s="22"/>
      <c r="DA144" s="22"/>
      <c r="DB144" s="22"/>
      <c r="DC144" s="22"/>
      <c r="DD144" s="22"/>
      <c r="DE144" s="22"/>
      <c r="DF144" s="22"/>
      <c r="DG144" s="22"/>
      <c r="DH144" s="22"/>
      <c r="DI144" s="22"/>
      <c r="DJ144" s="22"/>
      <c r="DK144" s="22"/>
      <c r="DL144" s="22"/>
      <c r="DM144" s="22"/>
      <c r="DN144" s="22"/>
      <c r="DO144" s="22"/>
      <c r="DP144" s="22"/>
      <c r="DQ144" s="22"/>
      <c r="DR144" s="22"/>
      <c r="DS144" s="22"/>
      <c r="DT144" s="22"/>
      <c r="DU144" s="22"/>
      <c r="DV144" s="22"/>
      <c r="DW144" s="22"/>
      <c r="DX144" s="22"/>
      <c r="DY144" s="22"/>
      <c r="DZ144" s="22"/>
      <c r="EA144" s="22"/>
      <c r="EB144" s="22"/>
      <c r="EC144" s="22"/>
      <c r="ED144" s="22"/>
      <c r="EE144" s="22"/>
      <c r="EF144" s="22"/>
      <c r="EG144" s="22"/>
      <c r="EH144" s="22"/>
      <c r="EI144" s="22"/>
      <c r="EJ144" s="22"/>
      <c r="EK144" s="22"/>
      <c r="EL144" s="22"/>
      <c r="EM144" s="22"/>
      <c r="EN144" s="22"/>
      <c r="EO144" s="22"/>
      <c r="EP144" s="22"/>
      <c r="EQ144" s="22"/>
      <c r="ER144" s="22"/>
      <c r="ES144" s="22"/>
      <c r="ET144" s="22"/>
      <c r="EU144" s="22"/>
      <c r="EV144" s="22"/>
      <c r="EW144" s="22"/>
      <c r="EX144" s="22"/>
      <c r="EY144" s="22"/>
      <c r="EZ144" s="22"/>
      <c r="FA144" s="22"/>
      <c r="FB144" s="22"/>
      <c r="FC144" s="22"/>
      <c r="FD144" s="22"/>
      <c r="FE144" s="22"/>
      <c r="FF144" s="22"/>
      <c r="FG144" s="22"/>
      <c r="FH144" s="22"/>
      <c r="FI144" s="22"/>
      <c r="FJ144" s="22"/>
      <c r="FK144" s="22"/>
      <c r="FL144" s="22"/>
      <c r="FM144" s="22"/>
      <c r="FN144" s="22"/>
      <c r="FO144" s="22"/>
      <c r="FP144" s="22"/>
      <c r="FQ144" s="22"/>
      <c r="FR144" s="22"/>
      <c r="FS144" s="22"/>
      <c r="FT144" s="22"/>
      <c r="FU144" s="22"/>
      <c r="FV144" s="22"/>
      <c r="FW144" s="22"/>
      <c r="FX144" s="22"/>
      <c r="FY144" s="22"/>
      <c r="FZ144" s="22"/>
      <c r="GA144" s="22"/>
      <c r="GB144" s="22"/>
      <c r="GC144" s="22"/>
      <c r="GD144" s="22"/>
      <c r="GE144" s="22"/>
      <c r="GF144" s="22"/>
      <c r="GG144" s="22"/>
      <c r="GH144" s="22"/>
      <c r="GI144" s="22"/>
      <c r="GJ144" s="22"/>
    </row>
    <row r="145" spans="2:192" s="10" customFormat="1">
      <c r="B145" s="37"/>
      <c r="C145" s="22"/>
      <c r="D145" s="22"/>
      <c r="E145" s="22"/>
      <c r="F145" s="22"/>
      <c r="G145" s="22"/>
      <c r="H145" s="47"/>
      <c r="I145" s="47"/>
      <c r="J145" s="47"/>
      <c r="K145" s="47"/>
      <c r="L145" s="47"/>
      <c r="M145" s="48"/>
      <c r="N145" s="49"/>
      <c r="O145" s="49"/>
      <c r="P145" s="49"/>
      <c r="Q145" s="49"/>
      <c r="R145" s="58"/>
      <c r="S145" s="49"/>
      <c r="T145" s="49"/>
      <c r="U145" s="49"/>
      <c r="V145" s="49"/>
      <c r="W145" s="59"/>
      <c r="X145" s="49"/>
      <c r="Y145" s="49"/>
      <c r="Z145" s="49"/>
      <c r="AA145" s="49"/>
      <c r="AB145" s="74"/>
      <c r="AC145" s="75"/>
      <c r="AD145" s="21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  <c r="CH145" s="22"/>
      <c r="CI145" s="22"/>
      <c r="CJ145" s="22"/>
      <c r="CK145" s="22"/>
      <c r="CL145" s="22"/>
      <c r="CM145" s="22"/>
      <c r="CN145" s="22"/>
      <c r="CO145" s="22"/>
      <c r="CP145" s="22"/>
      <c r="CQ145" s="22"/>
      <c r="CR145" s="22"/>
      <c r="CS145" s="22"/>
      <c r="CT145" s="22"/>
      <c r="CU145" s="22"/>
      <c r="CV145" s="22"/>
      <c r="CW145" s="22"/>
      <c r="CX145" s="22"/>
      <c r="CY145" s="22"/>
      <c r="CZ145" s="22"/>
      <c r="DA145" s="22"/>
      <c r="DB145" s="22"/>
      <c r="DC145" s="22"/>
      <c r="DD145" s="22"/>
      <c r="DE145" s="22"/>
      <c r="DF145" s="22"/>
      <c r="DG145" s="22"/>
      <c r="DH145" s="22"/>
      <c r="DI145" s="22"/>
      <c r="DJ145" s="22"/>
      <c r="DK145" s="22"/>
      <c r="DL145" s="22"/>
      <c r="DM145" s="22"/>
      <c r="DN145" s="22"/>
      <c r="DO145" s="22"/>
      <c r="DP145" s="22"/>
      <c r="DQ145" s="22"/>
      <c r="DR145" s="22"/>
      <c r="DS145" s="22"/>
      <c r="DT145" s="22"/>
      <c r="DU145" s="22"/>
      <c r="DV145" s="22"/>
      <c r="DW145" s="22"/>
      <c r="DX145" s="22"/>
      <c r="DY145" s="22"/>
      <c r="DZ145" s="22"/>
      <c r="EA145" s="22"/>
      <c r="EB145" s="22"/>
      <c r="EC145" s="22"/>
      <c r="ED145" s="22"/>
      <c r="EE145" s="22"/>
      <c r="EF145" s="22"/>
      <c r="EG145" s="22"/>
      <c r="EH145" s="22"/>
      <c r="EI145" s="22"/>
      <c r="EJ145" s="22"/>
      <c r="EK145" s="22"/>
      <c r="EL145" s="22"/>
      <c r="EM145" s="22"/>
      <c r="EN145" s="22"/>
      <c r="EO145" s="22"/>
      <c r="EP145" s="22"/>
      <c r="EQ145" s="22"/>
      <c r="ER145" s="22"/>
      <c r="ES145" s="22"/>
      <c r="ET145" s="22"/>
      <c r="EU145" s="22"/>
      <c r="EV145" s="22"/>
      <c r="EW145" s="22"/>
      <c r="EX145" s="22"/>
      <c r="EY145" s="22"/>
      <c r="EZ145" s="22"/>
      <c r="FA145" s="22"/>
      <c r="FB145" s="22"/>
      <c r="FC145" s="22"/>
      <c r="FD145" s="22"/>
      <c r="FE145" s="22"/>
      <c r="FF145" s="22"/>
      <c r="FG145" s="22"/>
      <c r="FH145" s="22"/>
      <c r="FI145" s="22"/>
      <c r="FJ145" s="22"/>
      <c r="FK145" s="22"/>
      <c r="FL145" s="22"/>
      <c r="FM145" s="22"/>
      <c r="FN145" s="22"/>
      <c r="FO145" s="22"/>
      <c r="FP145" s="22"/>
      <c r="FQ145" s="22"/>
      <c r="FR145" s="22"/>
      <c r="FS145" s="22"/>
      <c r="FT145" s="22"/>
      <c r="FU145" s="22"/>
      <c r="FV145" s="22"/>
      <c r="FW145" s="22"/>
      <c r="FX145" s="22"/>
      <c r="FY145" s="22"/>
      <c r="FZ145" s="22"/>
      <c r="GA145" s="22"/>
      <c r="GB145" s="22"/>
      <c r="GC145" s="22"/>
      <c r="GD145" s="22"/>
      <c r="GE145" s="22"/>
      <c r="GF145" s="22"/>
      <c r="GG145" s="22"/>
      <c r="GH145" s="22"/>
      <c r="GI145" s="22"/>
      <c r="GJ145" s="22"/>
    </row>
    <row r="146" spans="2:192" s="10" customFormat="1">
      <c r="B146" s="37"/>
      <c r="C146" s="22"/>
      <c r="D146" s="22"/>
      <c r="E146" s="22"/>
      <c r="F146" s="22"/>
      <c r="G146" s="22"/>
      <c r="H146" s="47"/>
      <c r="I146" s="47"/>
      <c r="J146" s="47"/>
      <c r="K146" s="47"/>
      <c r="L146" s="47"/>
      <c r="M146" s="48"/>
      <c r="N146" s="49"/>
      <c r="O146" s="49"/>
      <c r="P146" s="49"/>
      <c r="Q146" s="49"/>
      <c r="R146" s="58"/>
      <c r="S146" s="49"/>
      <c r="T146" s="49"/>
      <c r="U146" s="49"/>
      <c r="V146" s="49"/>
      <c r="W146" s="59"/>
      <c r="X146" s="49"/>
      <c r="Y146" s="49"/>
      <c r="Z146" s="49"/>
      <c r="AA146" s="49"/>
      <c r="AB146" s="74"/>
      <c r="AC146" s="75"/>
      <c r="AD146" s="21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/>
      <c r="CL146" s="22"/>
      <c r="CM146" s="22"/>
      <c r="CN146" s="22"/>
      <c r="CO146" s="22"/>
      <c r="CP146" s="22"/>
      <c r="CQ146" s="22"/>
      <c r="CR146" s="22"/>
      <c r="CS146" s="22"/>
      <c r="CT146" s="22"/>
      <c r="CU146" s="22"/>
      <c r="CV146" s="22"/>
      <c r="CW146" s="22"/>
      <c r="CX146" s="22"/>
      <c r="CY146" s="22"/>
      <c r="CZ146" s="22"/>
      <c r="DA146" s="22"/>
      <c r="DB146" s="22"/>
      <c r="DC146" s="22"/>
      <c r="DD146" s="22"/>
      <c r="DE146" s="22"/>
      <c r="DF146" s="22"/>
      <c r="DG146" s="22"/>
      <c r="DH146" s="22"/>
      <c r="DI146" s="22"/>
      <c r="DJ146" s="22"/>
      <c r="DK146" s="22"/>
      <c r="DL146" s="22"/>
      <c r="DM146" s="22"/>
      <c r="DN146" s="22"/>
      <c r="DO146" s="22"/>
      <c r="DP146" s="22"/>
      <c r="DQ146" s="22"/>
      <c r="DR146" s="22"/>
      <c r="DS146" s="22"/>
      <c r="DT146" s="22"/>
      <c r="DU146" s="22"/>
      <c r="DV146" s="22"/>
      <c r="DW146" s="22"/>
      <c r="DX146" s="22"/>
      <c r="DY146" s="22"/>
      <c r="DZ146" s="22"/>
      <c r="EA146" s="22"/>
      <c r="EB146" s="22"/>
      <c r="EC146" s="22"/>
      <c r="ED146" s="22"/>
      <c r="EE146" s="22"/>
      <c r="EF146" s="22"/>
      <c r="EG146" s="22"/>
      <c r="EH146" s="22"/>
      <c r="EI146" s="22"/>
      <c r="EJ146" s="22"/>
      <c r="EK146" s="22"/>
      <c r="EL146" s="22"/>
      <c r="EM146" s="22"/>
      <c r="EN146" s="22"/>
      <c r="EO146" s="22"/>
      <c r="EP146" s="22"/>
      <c r="EQ146" s="22"/>
      <c r="ER146" s="22"/>
      <c r="ES146" s="22"/>
      <c r="ET146" s="22"/>
      <c r="EU146" s="22"/>
      <c r="EV146" s="22"/>
      <c r="EW146" s="22"/>
      <c r="EX146" s="22"/>
      <c r="EY146" s="22"/>
      <c r="EZ146" s="22"/>
      <c r="FA146" s="22"/>
      <c r="FB146" s="22"/>
      <c r="FC146" s="22"/>
      <c r="FD146" s="22"/>
      <c r="FE146" s="22"/>
      <c r="FF146" s="22"/>
      <c r="FG146" s="22"/>
      <c r="FH146" s="22"/>
      <c r="FI146" s="22"/>
      <c r="FJ146" s="22"/>
      <c r="FK146" s="22"/>
      <c r="FL146" s="22"/>
      <c r="FM146" s="22"/>
      <c r="FN146" s="22"/>
      <c r="FO146" s="22"/>
      <c r="FP146" s="22"/>
      <c r="FQ146" s="22"/>
      <c r="FR146" s="22"/>
      <c r="FS146" s="22"/>
      <c r="FT146" s="22"/>
      <c r="FU146" s="22"/>
      <c r="FV146" s="22"/>
      <c r="FW146" s="22"/>
      <c r="FX146" s="22"/>
      <c r="FY146" s="22"/>
      <c r="FZ146" s="22"/>
      <c r="GA146" s="22"/>
      <c r="GB146" s="22"/>
      <c r="GC146" s="22"/>
      <c r="GD146" s="22"/>
      <c r="GE146" s="22"/>
      <c r="GF146" s="22"/>
      <c r="GG146" s="22"/>
      <c r="GH146" s="22"/>
      <c r="GI146" s="22"/>
      <c r="GJ146" s="22"/>
    </row>
    <row r="147" spans="2:192" s="10" customFormat="1">
      <c r="B147" s="37"/>
      <c r="C147" s="22"/>
      <c r="D147" s="22"/>
      <c r="E147" s="22"/>
      <c r="F147" s="22"/>
      <c r="G147" s="22"/>
      <c r="H147" s="47"/>
      <c r="I147" s="47"/>
      <c r="J147" s="47"/>
      <c r="K147" s="47"/>
      <c r="L147" s="47"/>
      <c r="M147" s="48"/>
      <c r="N147" s="49"/>
      <c r="O147" s="49"/>
      <c r="P147" s="49"/>
      <c r="Q147" s="49"/>
      <c r="R147" s="58"/>
      <c r="S147" s="49"/>
      <c r="T147" s="49"/>
      <c r="U147" s="49"/>
      <c r="V147" s="49"/>
      <c r="W147" s="59"/>
      <c r="X147" s="49"/>
      <c r="Y147" s="49"/>
      <c r="Z147" s="49"/>
      <c r="AA147" s="49"/>
      <c r="AB147" s="74"/>
      <c r="AC147" s="75"/>
      <c r="AD147" s="21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2"/>
      <c r="CJ147" s="22"/>
      <c r="CK147" s="22"/>
      <c r="CL147" s="22"/>
      <c r="CM147" s="22"/>
      <c r="CN147" s="22"/>
      <c r="CO147" s="22"/>
      <c r="CP147" s="22"/>
      <c r="CQ147" s="22"/>
      <c r="CR147" s="22"/>
      <c r="CS147" s="22"/>
      <c r="CT147" s="22"/>
      <c r="CU147" s="22"/>
      <c r="CV147" s="22"/>
      <c r="CW147" s="22"/>
      <c r="CX147" s="22"/>
      <c r="CY147" s="22"/>
      <c r="CZ147" s="22"/>
      <c r="DA147" s="22"/>
      <c r="DB147" s="22"/>
      <c r="DC147" s="22"/>
      <c r="DD147" s="22"/>
      <c r="DE147" s="22"/>
      <c r="DF147" s="22"/>
      <c r="DG147" s="22"/>
      <c r="DH147" s="22"/>
      <c r="DI147" s="22"/>
      <c r="DJ147" s="22"/>
      <c r="DK147" s="22"/>
      <c r="DL147" s="22"/>
      <c r="DM147" s="22"/>
      <c r="DN147" s="22"/>
      <c r="DO147" s="22"/>
      <c r="DP147" s="22"/>
      <c r="DQ147" s="22"/>
      <c r="DR147" s="22"/>
      <c r="DS147" s="22"/>
      <c r="DT147" s="22"/>
      <c r="DU147" s="22"/>
      <c r="DV147" s="22"/>
      <c r="DW147" s="22"/>
      <c r="DX147" s="22"/>
      <c r="DY147" s="22"/>
      <c r="DZ147" s="22"/>
      <c r="EA147" s="22"/>
      <c r="EB147" s="22"/>
      <c r="EC147" s="22"/>
      <c r="ED147" s="22"/>
      <c r="EE147" s="22"/>
      <c r="EF147" s="22"/>
      <c r="EG147" s="22"/>
      <c r="EH147" s="22"/>
      <c r="EI147" s="22"/>
      <c r="EJ147" s="22"/>
      <c r="EK147" s="22"/>
      <c r="EL147" s="22"/>
      <c r="EM147" s="22"/>
      <c r="EN147" s="22"/>
      <c r="EO147" s="22"/>
      <c r="EP147" s="22"/>
      <c r="EQ147" s="22"/>
      <c r="ER147" s="22"/>
      <c r="ES147" s="22"/>
      <c r="ET147" s="22"/>
      <c r="EU147" s="22"/>
      <c r="EV147" s="22"/>
      <c r="EW147" s="22"/>
      <c r="EX147" s="22"/>
      <c r="EY147" s="22"/>
      <c r="EZ147" s="22"/>
      <c r="FA147" s="22"/>
      <c r="FB147" s="22"/>
      <c r="FC147" s="22"/>
      <c r="FD147" s="22"/>
      <c r="FE147" s="22"/>
      <c r="FF147" s="22"/>
      <c r="FG147" s="22"/>
      <c r="FH147" s="22"/>
      <c r="FI147" s="22"/>
      <c r="FJ147" s="22"/>
      <c r="FK147" s="22"/>
      <c r="FL147" s="22"/>
      <c r="FM147" s="22"/>
      <c r="FN147" s="22"/>
      <c r="FO147" s="22"/>
      <c r="FP147" s="22"/>
      <c r="FQ147" s="22"/>
      <c r="FR147" s="22"/>
      <c r="FS147" s="22"/>
      <c r="FT147" s="22"/>
      <c r="FU147" s="22"/>
      <c r="FV147" s="22"/>
      <c r="FW147" s="22"/>
      <c r="FX147" s="22"/>
      <c r="FY147" s="22"/>
      <c r="FZ147" s="22"/>
      <c r="GA147" s="22"/>
      <c r="GB147" s="22"/>
      <c r="GC147" s="22"/>
      <c r="GD147" s="22"/>
      <c r="GE147" s="22"/>
      <c r="GF147" s="22"/>
      <c r="GG147" s="22"/>
      <c r="GH147" s="22"/>
      <c r="GI147" s="22"/>
      <c r="GJ147" s="22"/>
    </row>
    <row r="148" spans="2:192" s="10" customFormat="1">
      <c r="B148" s="37"/>
      <c r="C148" s="22"/>
      <c r="D148" s="22"/>
      <c r="E148" s="22"/>
      <c r="F148" s="22"/>
      <c r="G148" s="22"/>
      <c r="H148" s="47"/>
      <c r="I148" s="47"/>
      <c r="J148" s="47"/>
      <c r="K148" s="47"/>
      <c r="L148" s="47"/>
      <c r="M148" s="48"/>
      <c r="N148" s="49"/>
      <c r="O148" s="49"/>
      <c r="P148" s="49"/>
      <c r="Q148" s="49"/>
      <c r="R148" s="58"/>
      <c r="S148" s="49"/>
      <c r="T148" s="49"/>
      <c r="U148" s="49"/>
      <c r="V148" s="49"/>
      <c r="W148" s="59"/>
      <c r="X148" s="49"/>
      <c r="Y148" s="49"/>
      <c r="Z148" s="49"/>
      <c r="AA148" s="49"/>
      <c r="AB148" s="74"/>
      <c r="AC148" s="75"/>
      <c r="AD148" s="21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/>
      <c r="CF148" s="22"/>
      <c r="CG148" s="22"/>
      <c r="CH148" s="22"/>
      <c r="CI148" s="22"/>
      <c r="CJ148" s="22"/>
      <c r="CK148" s="22"/>
      <c r="CL148" s="22"/>
      <c r="CM148" s="22"/>
      <c r="CN148" s="22"/>
      <c r="CO148" s="22"/>
      <c r="CP148" s="22"/>
      <c r="CQ148" s="22"/>
      <c r="CR148" s="22"/>
      <c r="CS148" s="22"/>
      <c r="CT148" s="22"/>
      <c r="CU148" s="22"/>
      <c r="CV148" s="22"/>
      <c r="CW148" s="22"/>
      <c r="CX148" s="22"/>
      <c r="CY148" s="22"/>
      <c r="CZ148" s="22"/>
      <c r="DA148" s="22"/>
      <c r="DB148" s="22"/>
      <c r="DC148" s="22"/>
      <c r="DD148" s="22"/>
      <c r="DE148" s="22"/>
      <c r="DF148" s="22"/>
      <c r="DG148" s="22"/>
      <c r="DH148" s="22"/>
      <c r="DI148" s="22"/>
      <c r="DJ148" s="22"/>
      <c r="DK148" s="22"/>
      <c r="DL148" s="22"/>
      <c r="DM148" s="22"/>
      <c r="DN148" s="22"/>
      <c r="DO148" s="22"/>
      <c r="DP148" s="22"/>
      <c r="DQ148" s="22"/>
      <c r="DR148" s="22"/>
      <c r="DS148" s="22"/>
      <c r="DT148" s="22"/>
      <c r="DU148" s="22"/>
      <c r="DV148" s="22"/>
      <c r="DW148" s="22"/>
      <c r="DX148" s="22"/>
      <c r="DY148" s="22"/>
      <c r="DZ148" s="22"/>
      <c r="EA148" s="22"/>
      <c r="EB148" s="22"/>
      <c r="EC148" s="22"/>
      <c r="ED148" s="22"/>
      <c r="EE148" s="22"/>
      <c r="EF148" s="22"/>
      <c r="EG148" s="22"/>
      <c r="EH148" s="22"/>
      <c r="EI148" s="22"/>
      <c r="EJ148" s="22"/>
      <c r="EK148" s="22"/>
      <c r="EL148" s="22"/>
      <c r="EM148" s="22"/>
      <c r="EN148" s="22"/>
      <c r="EO148" s="22"/>
      <c r="EP148" s="22"/>
      <c r="EQ148" s="22"/>
      <c r="ER148" s="22"/>
      <c r="ES148" s="22"/>
      <c r="ET148" s="22"/>
      <c r="EU148" s="22"/>
      <c r="EV148" s="22"/>
      <c r="EW148" s="22"/>
      <c r="EX148" s="22"/>
      <c r="EY148" s="22"/>
      <c r="EZ148" s="22"/>
      <c r="FA148" s="22"/>
      <c r="FB148" s="22"/>
      <c r="FC148" s="22"/>
      <c r="FD148" s="22"/>
      <c r="FE148" s="22"/>
      <c r="FF148" s="22"/>
      <c r="FG148" s="22"/>
      <c r="FH148" s="22"/>
      <c r="FI148" s="22"/>
      <c r="FJ148" s="22"/>
      <c r="FK148" s="22"/>
      <c r="FL148" s="22"/>
      <c r="FM148" s="22"/>
      <c r="FN148" s="22"/>
      <c r="FO148" s="22"/>
      <c r="FP148" s="22"/>
      <c r="FQ148" s="22"/>
      <c r="FR148" s="22"/>
      <c r="FS148" s="22"/>
      <c r="FT148" s="22"/>
      <c r="FU148" s="22"/>
      <c r="FV148" s="22"/>
      <c r="FW148" s="22"/>
      <c r="FX148" s="22"/>
      <c r="FY148" s="22"/>
      <c r="FZ148" s="22"/>
      <c r="GA148" s="22"/>
      <c r="GB148" s="22"/>
      <c r="GC148" s="22"/>
      <c r="GD148" s="22"/>
      <c r="GE148" s="22"/>
      <c r="GF148" s="22"/>
      <c r="GG148" s="22"/>
      <c r="GH148" s="22"/>
      <c r="GI148" s="22"/>
      <c r="GJ148" s="22"/>
    </row>
    <row r="149" spans="2:192" s="10" customFormat="1">
      <c r="B149" s="37"/>
      <c r="C149" s="22"/>
      <c r="D149" s="22"/>
      <c r="E149" s="22"/>
      <c r="F149" s="22"/>
      <c r="G149" s="22"/>
      <c r="H149" s="47"/>
      <c r="I149" s="47"/>
      <c r="J149" s="47"/>
      <c r="K149" s="47"/>
      <c r="L149" s="47"/>
      <c r="M149" s="48"/>
      <c r="N149" s="49"/>
      <c r="O149" s="49"/>
      <c r="P149" s="49"/>
      <c r="Q149" s="49"/>
      <c r="R149" s="58"/>
      <c r="S149" s="49"/>
      <c r="T149" s="49"/>
      <c r="U149" s="49"/>
      <c r="V149" s="49"/>
      <c r="W149" s="59"/>
      <c r="X149" s="49"/>
      <c r="Y149" s="49"/>
      <c r="Z149" s="49"/>
      <c r="AA149" s="49"/>
      <c r="AB149" s="74"/>
      <c r="AC149" s="75"/>
      <c r="AD149" s="21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  <c r="CH149" s="22"/>
      <c r="CI149" s="22"/>
      <c r="CJ149" s="22"/>
      <c r="CK149" s="22"/>
      <c r="CL149" s="22"/>
      <c r="CM149" s="22"/>
      <c r="CN149" s="22"/>
      <c r="CO149" s="22"/>
      <c r="CP149" s="22"/>
      <c r="CQ149" s="22"/>
      <c r="CR149" s="22"/>
      <c r="CS149" s="22"/>
      <c r="CT149" s="22"/>
      <c r="CU149" s="22"/>
      <c r="CV149" s="22"/>
      <c r="CW149" s="22"/>
      <c r="CX149" s="22"/>
      <c r="CY149" s="22"/>
      <c r="CZ149" s="22"/>
      <c r="DA149" s="22"/>
      <c r="DB149" s="22"/>
      <c r="DC149" s="22"/>
      <c r="DD149" s="22"/>
      <c r="DE149" s="22"/>
      <c r="DF149" s="22"/>
      <c r="DG149" s="22"/>
      <c r="DH149" s="22"/>
      <c r="DI149" s="22"/>
      <c r="DJ149" s="22"/>
      <c r="DK149" s="22"/>
      <c r="DL149" s="22"/>
      <c r="DM149" s="22"/>
      <c r="DN149" s="22"/>
      <c r="DO149" s="22"/>
      <c r="DP149" s="22"/>
      <c r="DQ149" s="22"/>
      <c r="DR149" s="22"/>
      <c r="DS149" s="22"/>
      <c r="DT149" s="22"/>
      <c r="DU149" s="22"/>
      <c r="DV149" s="22"/>
      <c r="DW149" s="22"/>
      <c r="DX149" s="22"/>
      <c r="DY149" s="22"/>
      <c r="DZ149" s="22"/>
      <c r="EA149" s="22"/>
      <c r="EB149" s="22"/>
      <c r="EC149" s="22"/>
      <c r="ED149" s="22"/>
      <c r="EE149" s="22"/>
      <c r="EF149" s="22"/>
      <c r="EG149" s="22"/>
      <c r="EH149" s="22"/>
      <c r="EI149" s="22"/>
      <c r="EJ149" s="22"/>
      <c r="EK149" s="22"/>
      <c r="EL149" s="22"/>
      <c r="EM149" s="22"/>
      <c r="EN149" s="22"/>
      <c r="EO149" s="22"/>
      <c r="EP149" s="22"/>
      <c r="EQ149" s="22"/>
      <c r="ER149" s="22"/>
      <c r="ES149" s="22"/>
      <c r="ET149" s="22"/>
      <c r="EU149" s="22"/>
      <c r="EV149" s="22"/>
      <c r="EW149" s="22"/>
      <c r="EX149" s="22"/>
      <c r="EY149" s="22"/>
      <c r="EZ149" s="22"/>
      <c r="FA149" s="22"/>
      <c r="FB149" s="22"/>
      <c r="FC149" s="22"/>
      <c r="FD149" s="22"/>
      <c r="FE149" s="22"/>
      <c r="FF149" s="22"/>
      <c r="FG149" s="22"/>
      <c r="FH149" s="22"/>
      <c r="FI149" s="22"/>
      <c r="FJ149" s="22"/>
      <c r="FK149" s="22"/>
      <c r="FL149" s="22"/>
      <c r="FM149" s="22"/>
      <c r="FN149" s="22"/>
      <c r="FO149" s="22"/>
      <c r="FP149" s="22"/>
      <c r="FQ149" s="22"/>
      <c r="FR149" s="22"/>
      <c r="FS149" s="22"/>
      <c r="FT149" s="22"/>
      <c r="FU149" s="22"/>
      <c r="FV149" s="22"/>
      <c r="FW149" s="22"/>
      <c r="FX149" s="22"/>
      <c r="FY149" s="22"/>
      <c r="FZ149" s="22"/>
      <c r="GA149" s="22"/>
      <c r="GB149" s="22"/>
      <c r="GC149" s="22"/>
      <c r="GD149" s="22"/>
      <c r="GE149" s="22"/>
      <c r="GF149" s="22"/>
      <c r="GG149" s="22"/>
      <c r="GH149" s="22"/>
      <c r="GI149" s="22"/>
      <c r="GJ149" s="22"/>
    </row>
    <row r="150" spans="2:192" s="10" customFormat="1">
      <c r="B150" s="37"/>
      <c r="C150" s="22"/>
      <c r="D150" s="22"/>
      <c r="E150" s="22"/>
      <c r="F150" s="22"/>
      <c r="G150" s="22"/>
      <c r="H150" s="47"/>
      <c r="I150" s="47"/>
      <c r="J150" s="47"/>
      <c r="K150" s="47"/>
      <c r="L150" s="47"/>
      <c r="M150" s="48"/>
      <c r="N150" s="49"/>
      <c r="O150" s="49"/>
      <c r="P150" s="49"/>
      <c r="Q150" s="49"/>
      <c r="R150" s="58"/>
      <c r="S150" s="49"/>
      <c r="T150" s="49"/>
      <c r="U150" s="49"/>
      <c r="V150" s="49"/>
      <c r="W150" s="59"/>
      <c r="X150" s="49"/>
      <c r="Y150" s="49"/>
      <c r="Z150" s="49"/>
      <c r="AA150" s="49"/>
      <c r="AB150" s="74"/>
      <c r="AC150" s="75"/>
      <c r="AD150" s="21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22"/>
      <c r="CB150" s="22"/>
      <c r="CC150" s="22"/>
      <c r="CD150" s="22"/>
      <c r="CE150" s="22"/>
      <c r="CF150" s="22"/>
      <c r="CG150" s="22"/>
      <c r="CH150" s="22"/>
      <c r="CI150" s="22"/>
      <c r="CJ150" s="22"/>
      <c r="CK150" s="22"/>
      <c r="CL150" s="22"/>
      <c r="CM150" s="22"/>
      <c r="CN150" s="22"/>
      <c r="CO150" s="22"/>
      <c r="CP150" s="22"/>
      <c r="CQ150" s="22"/>
      <c r="CR150" s="22"/>
      <c r="CS150" s="22"/>
      <c r="CT150" s="22"/>
      <c r="CU150" s="22"/>
      <c r="CV150" s="22"/>
      <c r="CW150" s="22"/>
      <c r="CX150" s="22"/>
      <c r="CY150" s="22"/>
      <c r="CZ150" s="22"/>
      <c r="DA150" s="22"/>
      <c r="DB150" s="22"/>
      <c r="DC150" s="22"/>
      <c r="DD150" s="22"/>
      <c r="DE150" s="22"/>
      <c r="DF150" s="22"/>
      <c r="DG150" s="22"/>
      <c r="DH150" s="22"/>
      <c r="DI150" s="22"/>
      <c r="DJ150" s="22"/>
      <c r="DK150" s="22"/>
      <c r="DL150" s="22"/>
      <c r="DM150" s="22"/>
      <c r="DN150" s="22"/>
      <c r="DO150" s="22"/>
      <c r="DP150" s="22"/>
      <c r="DQ150" s="22"/>
      <c r="DR150" s="22"/>
      <c r="DS150" s="22"/>
      <c r="DT150" s="22"/>
      <c r="DU150" s="22"/>
      <c r="DV150" s="22"/>
      <c r="DW150" s="22"/>
      <c r="DX150" s="22"/>
      <c r="DY150" s="22"/>
      <c r="DZ150" s="22"/>
      <c r="EA150" s="22"/>
      <c r="EB150" s="22"/>
      <c r="EC150" s="22"/>
      <c r="ED150" s="22"/>
      <c r="EE150" s="22"/>
      <c r="EF150" s="22"/>
      <c r="EG150" s="22"/>
      <c r="EH150" s="22"/>
      <c r="EI150" s="22"/>
      <c r="EJ150" s="22"/>
      <c r="EK150" s="22"/>
      <c r="EL150" s="22"/>
      <c r="EM150" s="22"/>
      <c r="EN150" s="22"/>
      <c r="EO150" s="22"/>
      <c r="EP150" s="22"/>
      <c r="EQ150" s="22"/>
      <c r="ER150" s="22"/>
      <c r="ES150" s="22"/>
      <c r="ET150" s="22"/>
      <c r="EU150" s="22"/>
      <c r="EV150" s="22"/>
      <c r="EW150" s="22"/>
      <c r="EX150" s="22"/>
      <c r="EY150" s="22"/>
      <c r="EZ150" s="22"/>
      <c r="FA150" s="22"/>
      <c r="FB150" s="22"/>
      <c r="FC150" s="22"/>
      <c r="FD150" s="22"/>
      <c r="FE150" s="22"/>
      <c r="FF150" s="22"/>
      <c r="FG150" s="22"/>
      <c r="FH150" s="22"/>
      <c r="FI150" s="22"/>
      <c r="FJ150" s="22"/>
      <c r="FK150" s="22"/>
      <c r="FL150" s="22"/>
      <c r="FM150" s="22"/>
      <c r="FN150" s="22"/>
      <c r="FO150" s="22"/>
      <c r="FP150" s="22"/>
      <c r="FQ150" s="22"/>
      <c r="FR150" s="22"/>
      <c r="FS150" s="22"/>
      <c r="FT150" s="22"/>
      <c r="FU150" s="22"/>
      <c r="FV150" s="22"/>
      <c r="FW150" s="22"/>
      <c r="FX150" s="22"/>
      <c r="FY150" s="22"/>
      <c r="FZ150" s="22"/>
      <c r="GA150" s="22"/>
      <c r="GB150" s="22"/>
      <c r="GC150" s="22"/>
      <c r="GD150" s="22"/>
      <c r="GE150" s="22"/>
      <c r="GF150" s="22"/>
      <c r="GG150" s="22"/>
      <c r="GH150" s="22"/>
      <c r="GI150" s="22"/>
      <c r="GJ150" s="22"/>
    </row>
    <row r="151" spans="2:192" s="10" customFormat="1">
      <c r="B151" s="37"/>
      <c r="C151" s="22"/>
      <c r="D151" s="22"/>
      <c r="E151" s="22"/>
      <c r="F151" s="22"/>
      <c r="G151" s="22"/>
      <c r="H151" s="47"/>
      <c r="I151" s="47"/>
      <c r="J151" s="47"/>
      <c r="K151" s="47"/>
      <c r="L151" s="47"/>
      <c r="M151" s="48"/>
      <c r="N151" s="49"/>
      <c r="O151" s="49"/>
      <c r="P151" s="49"/>
      <c r="Q151" s="49"/>
      <c r="R151" s="58"/>
      <c r="S151" s="49"/>
      <c r="T151" s="49"/>
      <c r="U151" s="49"/>
      <c r="V151" s="49"/>
      <c r="W151" s="59"/>
      <c r="X151" s="49"/>
      <c r="Y151" s="49"/>
      <c r="Z151" s="49"/>
      <c r="AA151" s="49"/>
      <c r="AB151" s="74"/>
      <c r="AC151" s="75"/>
      <c r="AD151" s="21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  <c r="CH151" s="22"/>
      <c r="CI151" s="22"/>
      <c r="CJ151" s="22"/>
      <c r="CK151" s="22"/>
      <c r="CL151" s="22"/>
      <c r="CM151" s="22"/>
      <c r="CN151" s="22"/>
      <c r="CO151" s="22"/>
      <c r="CP151" s="22"/>
      <c r="CQ151" s="22"/>
      <c r="CR151" s="22"/>
      <c r="CS151" s="22"/>
      <c r="CT151" s="22"/>
      <c r="CU151" s="22"/>
      <c r="CV151" s="22"/>
      <c r="CW151" s="22"/>
      <c r="CX151" s="22"/>
      <c r="CY151" s="22"/>
      <c r="CZ151" s="22"/>
      <c r="DA151" s="22"/>
      <c r="DB151" s="22"/>
      <c r="DC151" s="22"/>
      <c r="DD151" s="22"/>
      <c r="DE151" s="22"/>
      <c r="DF151" s="22"/>
      <c r="DG151" s="22"/>
      <c r="DH151" s="22"/>
      <c r="DI151" s="22"/>
      <c r="DJ151" s="22"/>
      <c r="DK151" s="22"/>
      <c r="DL151" s="22"/>
      <c r="DM151" s="22"/>
      <c r="DN151" s="22"/>
      <c r="DO151" s="22"/>
      <c r="DP151" s="22"/>
      <c r="DQ151" s="22"/>
      <c r="DR151" s="22"/>
      <c r="DS151" s="22"/>
      <c r="DT151" s="22"/>
      <c r="DU151" s="22"/>
      <c r="DV151" s="22"/>
      <c r="DW151" s="22"/>
      <c r="DX151" s="22"/>
      <c r="DY151" s="22"/>
      <c r="DZ151" s="22"/>
      <c r="EA151" s="22"/>
      <c r="EB151" s="22"/>
      <c r="EC151" s="22"/>
      <c r="ED151" s="22"/>
      <c r="EE151" s="22"/>
      <c r="EF151" s="22"/>
      <c r="EG151" s="22"/>
      <c r="EH151" s="22"/>
      <c r="EI151" s="22"/>
      <c r="EJ151" s="22"/>
      <c r="EK151" s="22"/>
      <c r="EL151" s="22"/>
      <c r="EM151" s="22"/>
      <c r="EN151" s="22"/>
      <c r="EO151" s="22"/>
      <c r="EP151" s="22"/>
      <c r="EQ151" s="22"/>
      <c r="ER151" s="22"/>
      <c r="ES151" s="22"/>
      <c r="ET151" s="22"/>
      <c r="EU151" s="22"/>
      <c r="EV151" s="22"/>
      <c r="EW151" s="22"/>
      <c r="EX151" s="22"/>
      <c r="EY151" s="22"/>
      <c r="EZ151" s="22"/>
      <c r="FA151" s="22"/>
      <c r="FB151" s="22"/>
      <c r="FC151" s="22"/>
      <c r="FD151" s="22"/>
      <c r="FE151" s="22"/>
      <c r="FF151" s="22"/>
      <c r="FG151" s="22"/>
      <c r="FH151" s="22"/>
      <c r="FI151" s="22"/>
      <c r="FJ151" s="22"/>
      <c r="FK151" s="22"/>
      <c r="FL151" s="22"/>
      <c r="FM151" s="22"/>
      <c r="FN151" s="22"/>
      <c r="FO151" s="22"/>
      <c r="FP151" s="22"/>
      <c r="FQ151" s="22"/>
      <c r="FR151" s="22"/>
      <c r="FS151" s="22"/>
      <c r="FT151" s="22"/>
      <c r="FU151" s="22"/>
      <c r="FV151" s="22"/>
      <c r="FW151" s="22"/>
      <c r="FX151" s="22"/>
      <c r="FY151" s="22"/>
      <c r="FZ151" s="22"/>
      <c r="GA151" s="22"/>
      <c r="GB151" s="22"/>
      <c r="GC151" s="22"/>
      <c r="GD151" s="22"/>
      <c r="GE151" s="22"/>
      <c r="GF151" s="22"/>
      <c r="GG151" s="22"/>
      <c r="GH151" s="22"/>
      <c r="GI151" s="22"/>
      <c r="GJ151" s="22"/>
    </row>
    <row r="152" spans="2:192" s="10" customFormat="1">
      <c r="B152" s="37"/>
      <c r="C152" s="22"/>
      <c r="D152" s="22"/>
      <c r="E152" s="22"/>
      <c r="F152" s="22"/>
      <c r="G152" s="22"/>
      <c r="H152" s="47"/>
      <c r="I152" s="47"/>
      <c r="J152" s="47"/>
      <c r="K152" s="47"/>
      <c r="L152" s="47"/>
      <c r="M152" s="48"/>
      <c r="N152" s="49"/>
      <c r="O152" s="49"/>
      <c r="P152" s="49"/>
      <c r="Q152" s="49"/>
      <c r="R152" s="58"/>
      <c r="S152" s="49"/>
      <c r="T152" s="49"/>
      <c r="U152" s="49"/>
      <c r="V152" s="49"/>
      <c r="W152" s="59"/>
      <c r="X152" s="49"/>
      <c r="Y152" s="49"/>
      <c r="Z152" s="49"/>
      <c r="AA152" s="49"/>
      <c r="AB152" s="74"/>
      <c r="AC152" s="75"/>
      <c r="AD152" s="21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/>
      <c r="CF152" s="22"/>
      <c r="CG152" s="22"/>
      <c r="CH152" s="22"/>
      <c r="CI152" s="22"/>
      <c r="CJ152" s="22"/>
      <c r="CK152" s="22"/>
      <c r="CL152" s="22"/>
      <c r="CM152" s="22"/>
      <c r="CN152" s="22"/>
      <c r="CO152" s="22"/>
      <c r="CP152" s="22"/>
      <c r="CQ152" s="22"/>
      <c r="CR152" s="22"/>
      <c r="CS152" s="22"/>
      <c r="CT152" s="22"/>
      <c r="CU152" s="22"/>
      <c r="CV152" s="22"/>
      <c r="CW152" s="22"/>
      <c r="CX152" s="22"/>
      <c r="CY152" s="22"/>
      <c r="CZ152" s="22"/>
      <c r="DA152" s="22"/>
      <c r="DB152" s="22"/>
      <c r="DC152" s="22"/>
      <c r="DD152" s="22"/>
      <c r="DE152" s="22"/>
      <c r="DF152" s="22"/>
      <c r="DG152" s="22"/>
      <c r="DH152" s="22"/>
      <c r="DI152" s="22"/>
      <c r="DJ152" s="22"/>
      <c r="DK152" s="22"/>
      <c r="DL152" s="22"/>
      <c r="DM152" s="22"/>
      <c r="DN152" s="22"/>
      <c r="DO152" s="22"/>
      <c r="DP152" s="22"/>
      <c r="DQ152" s="22"/>
      <c r="DR152" s="22"/>
      <c r="DS152" s="22"/>
      <c r="DT152" s="22"/>
      <c r="DU152" s="22"/>
      <c r="DV152" s="22"/>
      <c r="DW152" s="22"/>
      <c r="DX152" s="22"/>
      <c r="DY152" s="22"/>
      <c r="DZ152" s="22"/>
      <c r="EA152" s="22"/>
      <c r="EB152" s="22"/>
      <c r="EC152" s="22"/>
      <c r="ED152" s="22"/>
      <c r="EE152" s="22"/>
      <c r="EF152" s="22"/>
      <c r="EG152" s="22"/>
      <c r="EH152" s="22"/>
      <c r="EI152" s="22"/>
      <c r="EJ152" s="22"/>
      <c r="EK152" s="22"/>
      <c r="EL152" s="22"/>
      <c r="EM152" s="22"/>
      <c r="EN152" s="22"/>
      <c r="EO152" s="22"/>
      <c r="EP152" s="22"/>
      <c r="EQ152" s="22"/>
      <c r="ER152" s="22"/>
      <c r="ES152" s="22"/>
      <c r="ET152" s="22"/>
      <c r="EU152" s="22"/>
      <c r="EV152" s="22"/>
      <c r="EW152" s="22"/>
      <c r="EX152" s="22"/>
      <c r="EY152" s="22"/>
      <c r="EZ152" s="22"/>
      <c r="FA152" s="22"/>
      <c r="FB152" s="22"/>
      <c r="FC152" s="22"/>
      <c r="FD152" s="22"/>
      <c r="FE152" s="22"/>
      <c r="FF152" s="22"/>
      <c r="FG152" s="22"/>
      <c r="FH152" s="22"/>
      <c r="FI152" s="22"/>
      <c r="FJ152" s="22"/>
      <c r="FK152" s="22"/>
      <c r="FL152" s="22"/>
      <c r="FM152" s="22"/>
      <c r="FN152" s="22"/>
      <c r="FO152" s="22"/>
      <c r="FP152" s="22"/>
      <c r="FQ152" s="22"/>
      <c r="FR152" s="22"/>
      <c r="FS152" s="22"/>
      <c r="FT152" s="22"/>
      <c r="FU152" s="22"/>
      <c r="FV152" s="22"/>
      <c r="FW152" s="22"/>
      <c r="FX152" s="22"/>
      <c r="FY152" s="22"/>
      <c r="FZ152" s="22"/>
      <c r="GA152" s="22"/>
      <c r="GB152" s="22"/>
      <c r="GC152" s="22"/>
      <c r="GD152" s="22"/>
      <c r="GE152" s="22"/>
      <c r="GF152" s="22"/>
      <c r="GG152" s="22"/>
      <c r="GH152" s="22"/>
      <c r="GI152" s="22"/>
      <c r="GJ152" s="22"/>
    </row>
    <row r="153" spans="2:192" s="10" customFormat="1">
      <c r="B153" s="37"/>
      <c r="C153" s="22"/>
      <c r="D153" s="22"/>
      <c r="E153" s="22"/>
      <c r="F153" s="22"/>
      <c r="G153" s="22"/>
      <c r="H153" s="47"/>
      <c r="I153" s="47"/>
      <c r="J153" s="47"/>
      <c r="K153" s="47"/>
      <c r="L153" s="47"/>
      <c r="M153" s="48"/>
      <c r="N153" s="49"/>
      <c r="O153" s="49"/>
      <c r="P153" s="49"/>
      <c r="Q153" s="49"/>
      <c r="R153" s="58"/>
      <c r="S153" s="49"/>
      <c r="T153" s="49"/>
      <c r="U153" s="49"/>
      <c r="V153" s="49"/>
      <c r="W153" s="59"/>
      <c r="X153" s="49"/>
      <c r="Y153" s="49"/>
      <c r="Z153" s="49"/>
      <c r="AA153" s="49"/>
      <c r="AB153" s="74"/>
      <c r="AC153" s="75"/>
      <c r="AD153" s="21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2"/>
      <c r="CP153" s="22"/>
      <c r="CQ153" s="22"/>
      <c r="CR153" s="22"/>
      <c r="CS153" s="22"/>
      <c r="CT153" s="22"/>
      <c r="CU153" s="22"/>
      <c r="CV153" s="22"/>
      <c r="CW153" s="22"/>
      <c r="CX153" s="22"/>
      <c r="CY153" s="22"/>
      <c r="CZ153" s="22"/>
      <c r="DA153" s="22"/>
      <c r="DB153" s="22"/>
      <c r="DC153" s="22"/>
      <c r="DD153" s="22"/>
      <c r="DE153" s="22"/>
      <c r="DF153" s="22"/>
      <c r="DG153" s="22"/>
      <c r="DH153" s="22"/>
      <c r="DI153" s="22"/>
      <c r="DJ153" s="22"/>
      <c r="DK153" s="22"/>
      <c r="DL153" s="22"/>
      <c r="DM153" s="22"/>
      <c r="DN153" s="22"/>
      <c r="DO153" s="22"/>
      <c r="DP153" s="22"/>
      <c r="DQ153" s="22"/>
      <c r="DR153" s="22"/>
      <c r="DS153" s="22"/>
      <c r="DT153" s="22"/>
      <c r="DU153" s="22"/>
      <c r="DV153" s="22"/>
      <c r="DW153" s="22"/>
      <c r="DX153" s="22"/>
      <c r="DY153" s="22"/>
      <c r="DZ153" s="22"/>
      <c r="EA153" s="22"/>
      <c r="EB153" s="22"/>
      <c r="EC153" s="22"/>
      <c r="ED153" s="22"/>
      <c r="EE153" s="22"/>
      <c r="EF153" s="22"/>
      <c r="EG153" s="22"/>
      <c r="EH153" s="22"/>
      <c r="EI153" s="22"/>
      <c r="EJ153" s="22"/>
      <c r="EK153" s="22"/>
      <c r="EL153" s="22"/>
      <c r="EM153" s="22"/>
      <c r="EN153" s="22"/>
      <c r="EO153" s="22"/>
      <c r="EP153" s="22"/>
      <c r="EQ153" s="22"/>
      <c r="ER153" s="22"/>
      <c r="ES153" s="22"/>
      <c r="ET153" s="22"/>
      <c r="EU153" s="22"/>
      <c r="EV153" s="22"/>
      <c r="EW153" s="22"/>
      <c r="EX153" s="22"/>
      <c r="EY153" s="22"/>
      <c r="EZ153" s="22"/>
      <c r="FA153" s="22"/>
      <c r="FB153" s="22"/>
      <c r="FC153" s="22"/>
      <c r="FD153" s="22"/>
      <c r="FE153" s="22"/>
      <c r="FF153" s="22"/>
      <c r="FG153" s="22"/>
      <c r="FH153" s="22"/>
      <c r="FI153" s="22"/>
      <c r="FJ153" s="22"/>
      <c r="FK153" s="22"/>
      <c r="FL153" s="22"/>
      <c r="FM153" s="22"/>
      <c r="FN153" s="22"/>
      <c r="FO153" s="22"/>
      <c r="FP153" s="22"/>
      <c r="FQ153" s="22"/>
      <c r="FR153" s="22"/>
      <c r="FS153" s="22"/>
      <c r="FT153" s="22"/>
      <c r="FU153" s="22"/>
      <c r="FV153" s="22"/>
      <c r="FW153" s="22"/>
      <c r="FX153" s="22"/>
      <c r="FY153" s="22"/>
      <c r="FZ153" s="22"/>
      <c r="GA153" s="22"/>
      <c r="GB153" s="22"/>
      <c r="GC153" s="22"/>
      <c r="GD153" s="22"/>
      <c r="GE153" s="22"/>
      <c r="GF153" s="22"/>
      <c r="GG153" s="22"/>
      <c r="GH153" s="22"/>
      <c r="GI153" s="22"/>
      <c r="GJ153" s="22"/>
    </row>
    <row r="154" spans="2:192" s="10" customFormat="1">
      <c r="B154" s="37"/>
      <c r="C154" s="22"/>
      <c r="D154" s="22"/>
      <c r="E154" s="22"/>
      <c r="F154" s="22"/>
      <c r="G154" s="22"/>
      <c r="H154" s="47"/>
      <c r="I154" s="47"/>
      <c r="J154" s="47"/>
      <c r="K154" s="47"/>
      <c r="L154" s="47"/>
      <c r="M154" s="48"/>
      <c r="N154" s="49"/>
      <c r="O154" s="49"/>
      <c r="P154" s="49"/>
      <c r="Q154" s="49"/>
      <c r="R154" s="58"/>
      <c r="S154" s="49"/>
      <c r="T154" s="49"/>
      <c r="U154" s="49"/>
      <c r="V154" s="49"/>
      <c r="W154" s="59"/>
      <c r="X154" s="49"/>
      <c r="Y154" s="49"/>
      <c r="Z154" s="49"/>
      <c r="AA154" s="49"/>
      <c r="AB154" s="74"/>
      <c r="AC154" s="75"/>
      <c r="AD154" s="21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2"/>
      <c r="CP154" s="22"/>
      <c r="CQ154" s="22"/>
      <c r="CR154" s="22"/>
      <c r="CS154" s="22"/>
      <c r="CT154" s="22"/>
      <c r="CU154" s="22"/>
      <c r="CV154" s="22"/>
      <c r="CW154" s="22"/>
      <c r="CX154" s="22"/>
      <c r="CY154" s="22"/>
      <c r="CZ154" s="22"/>
      <c r="DA154" s="22"/>
      <c r="DB154" s="22"/>
      <c r="DC154" s="22"/>
      <c r="DD154" s="22"/>
      <c r="DE154" s="22"/>
      <c r="DF154" s="22"/>
      <c r="DG154" s="22"/>
      <c r="DH154" s="22"/>
      <c r="DI154" s="22"/>
      <c r="DJ154" s="22"/>
      <c r="DK154" s="22"/>
      <c r="DL154" s="22"/>
      <c r="DM154" s="22"/>
      <c r="DN154" s="22"/>
      <c r="DO154" s="22"/>
      <c r="DP154" s="22"/>
      <c r="DQ154" s="22"/>
      <c r="DR154" s="22"/>
      <c r="DS154" s="22"/>
      <c r="DT154" s="22"/>
      <c r="DU154" s="22"/>
      <c r="DV154" s="22"/>
      <c r="DW154" s="22"/>
      <c r="DX154" s="22"/>
      <c r="DY154" s="22"/>
      <c r="DZ154" s="22"/>
      <c r="EA154" s="22"/>
      <c r="EB154" s="22"/>
      <c r="EC154" s="22"/>
      <c r="ED154" s="22"/>
      <c r="EE154" s="22"/>
      <c r="EF154" s="22"/>
      <c r="EG154" s="22"/>
      <c r="EH154" s="22"/>
      <c r="EI154" s="22"/>
      <c r="EJ154" s="22"/>
      <c r="EK154" s="22"/>
      <c r="EL154" s="22"/>
      <c r="EM154" s="22"/>
      <c r="EN154" s="22"/>
      <c r="EO154" s="22"/>
      <c r="EP154" s="22"/>
      <c r="EQ154" s="22"/>
      <c r="ER154" s="22"/>
      <c r="ES154" s="22"/>
      <c r="ET154" s="22"/>
      <c r="EU154" s="22"/>
      <c r="EV154" s="22"/>
      <c r="EW154" s="22"/>
      <c r="EX154" s="22"/>
      <c r="EY154" s="22"/>
      <c r="EZ154" s="22"/>
      <c r="FA154" s="22"/>
      <c r="FB154" s="22"/>
      <c r="FC154" s="22"/>
      <c r="FD154" s="22"/>
      <c r="FE154" s="22"/>
      <c r="FF154" s="22"/>
      <c r="FG154" s="22"/>
      <c r="FH154" s="22"/>
      <c r="FI154" s="22"/>
      <c r="FJ154" s="22"/>
      <c r="FK154" s="22"/>
      <c r="FL154" s="22"/>
      <c r="FM154" s="22"/>
      <c r="FN154" s="22"/>
      <c r="FO154" s="22"/>
      <c r="FP154" s="22"/>
      <c r="FQ154" s="22"/>
      <c r="FR154" s="22"/>
      <c r="FS154" s="22"/>
      <c r="FT154" s="22"/>
      <c r="FU154" s="22"/>
      <c r="FV154" s="22"/>
      <c r="FW154" s="22"/>
      <c r="FX154" s="22"/>
      <c r="FY154" s="22"/>
      <c r="FZ154" s="22"/>
      <c r="GA154" s="22"/>
      <c r="GB154" s="22"/>
      <c r="GC154" s="22"/>
      <c r="GD154" s="22"/>
      <c r="GE154" s="22"/>
      <c r="GF154" s="22"/>
      <c r="GG154" s="22"/>
      <c r="GH154" s="22"/>
      <c r="GI154" s="22"/>
      <c r="GJ154" s="22"/>
    </row>
    <row r="155" spans="2:192" s="10" customFormat="1">
      <c r="B155" s="37"/>
      <c r="C155" s="22"/>
      <c r="D155" s="22"/>
      <c r="E155" s="22"/>
      <c r="F155" s="22"/>
      <c r="G155" s="22"/>
      <c r="H155" s="47"/>
      <c r="I155" s="47"/>
      <c r="J155" s="47"/>
      <c r="K155" s="47"/>
      <c r="L155" s="47"/>
      <c r="M155" s="48"/>
      <c r="N155" s="49"/>
      <c r="O155" s="49"/>
      <c r="P155" s="49"/>
      <c r="Q155" s="49"/>
      <c r="R155" s="58"/>
      <c r="S155" s="49"/>
      <c r="T155" s="49"/>
      <c r="U155" s="49"/>
      <c r="V155" s="49"/>
      <c r="W155" s="59"/>
      <c r="X155" s="49"/>
      <c r="Y155" s="49"/>
      <c r="Z155" s="49"/>
      <c r="AA155" s="49"/>
      <c r="AB155" s="74"/>
      <c r="AC155" s="75"/>
      <c r="AD155" s="21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2"/>
      <c r="CP155" s="22"/>
      <c r="CQ155" s="22"/>
      <c r="CR155" s="22"/>
      <c r="CS155" s="22"/>
      <c r="CT155" s="22"/>
      <c r="CU155" s="22"/>
      <c r="CV155" s="22"/>
      <c r="CW155" s="22"/>
      <c r="CX155" s="22"/>
      <c r="CY155" s="22"/>
      <c r="CZ155" s="22"/>
      <c r="DA155" s="22"/>
      <c r="DB155" s="22"/>
      <c r="DC155" s="22"/>
      <c r="DD155" s="22"/>
      <c r="DE155" s="22"/>
      <c r="DF155" s="22"/>
      <c r="DG155" s="22"/>
      <c r="DH155" s="22"/>
      <c r="DI155" s="22"/>
      <c r="DJ155" s="22"/>
      <c r="DK155" s="22"/>
      <c r="DL155" s="22"/>
      <c r="DM155" s="22"/>
      <c r="DN155" s="22"/>
      <c r="DO155" s="22"/>
      <c r="DP155" s="22"/>
      <c r="DQ155" s="22"/>
      <c r="DR155" s="22"/>
      <c r="DS155" s="22"/>
      <c r="DT155" s="22"/>
      <c r="DU155" s="22"/>
      <c r="DV155" s="22"/>
      <c r="DW155" s="22"/>
      <c r="DX155" s="22"/>
      <c r="DY155" s="22"/>
      <c r="DZ155" s="22"/>
      <c r="EA155" s="22"/>
      <c r="EB155" s="22"/>
      <c r="EC155" s="22"/>
      <c r="ED155" s="22"/>
      <c r="EE155" s="22"/>
      <c r="EF155" s="22"/>
      <c r="EG155" s="22"/>
      <c r="EH155" s="22"/>
      <c r="EI155" s="22"/>
      <c r="EJ155" s="22"/>
      <c r="EK155" s="22"/>
      <c r="EL155" s="22"/>
      <c r="EM155" s="22"/>
      <c r="EN155" s="22"/>
      <c r="EO155" s="22"/>
      <c r="EP155" s="22"/>
      <c r="EQ155" s="22"/>
      <c r="ER155" s="22"/>
      <c r="ES155" s="22"/>
      <c r="ET155" s="22"/>
      <c r="EU155" s="22"/>
      <c r="EV155" s="22"/>
      <c r="EW155" s="22"/>
      <c r="EX155" s="22"/>
      <c r="EY155" s="22"/>
      <c r="EZ155" s="22"/>
      <c r="FA155" s="22"/>
      <c r="FB155" s="22"/>
      <c r="FC155" s="22"/>
      <c r="FD155" s="22"/>
      <c r="FE155" s="22"/>
      <c r="FF155" s="22"/>
      <c r="FG155" s="22"/>
      <c r="FH155" s="22"/>
      <c r="FI155" s="22"/>
      <c r="FJ155" s="22"/>
      <c r="FK155" s="22"/>
      <c r="FL155" s="22"/>
      <c r="FM155" s="22"/>
      <c r="FN155" s="22"/>
      <c r="FO155" s="22"/>
      <c r="FP155" s="22"/>
      <c r="FQ155" s="22"/>
      <c r="FR155" s="22"/>
      <c r="FS155" s="22"/>
      <c r="FT155" s="22"/>
      <c r="FU155" s="22"/>
      <c r="FV155" s="22"/>
      <c r="FW155" s="22"/>
      <c r="FX155" s="22"/>
      <c r="FY155" s="22"/>
      <c r="FZ155" s="22"/>
      <c r="GA155" s="22"/>
      <c r="GB155" s="22"/>
      <c r="GC155" s="22"/>
      <c r="GD155" s="22"/>
      <c r="GE155" s="22"/>
      <c r="GF155" s="22"/>
      <c r="GG155" s="22"/>
      <c r="GH155" s="22"/>
      <c r="GI155" s="22"/>
      <c r="GJ155" s="22"/>
    </row>
    <row r="156" spans="2:192" s="10" customFormat="1">
      <c r="B156" s="37"/>
      <c r="C156" s="22"/>
      <c r="D156" s="22"/>
      <c r="E156" s="22"/>
      <c r="F156" s="22"/>
      <c r="G156" s="22"/>
      <c r="H156" s="47"/>
      <c r="I156" s="47"/>
      <c r="J156" s="47"/>
      <c r="K156" s="47"/>
      <c r="L156" s="47"/>
      <c r="M156" s="48"/>
      <c r="N156" s="49"/>
      <c r="O156" s="49"/>
      <c r="P156" s="49"/>
      <c r="Q156" s="49"/>
      <c r="R156" s="58"/>
      <c r="S156" s="49"/>
      <c r="T156" s="49"/>
      <c r="U156" s="49"/>
      <c r="V156" s="49"/>
      <c r="W156" s="59"/>
      <c r="X156" s="49"/>
      <c r="Y156" s="49"/>
      <c r="Z156" s="49"/>
      <c r="AA156" s="49"/>
      <c r="AB156" s="74"/>
      <c r="AC156" s="75"/>
      <c r="AD156" s="21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  <c r="CO156" s="22"/>
      <c r="CP156" s="22"/>
      <c r="CQ156" s="22"/>
      <c r="CR156" s="22"/>
      <c r="CS156" s="22"/>
      <c r="CT156" s="22"/>
      <c r="CU156" s="22"/>
      <c r="CV156" s="22"/>
      <c r="CW156" s="22"/>
      <c r="CX156" s="22"/>
      <c r="CY156" s="22"/>
      <c r="CZ156" s="22"/>
      <c r="DA156" s="22"/>
      <c r="DB156" s="22"/>
      <c r="DC156" s="22"/>
      <c r="DD156" s="22"/>
      <c r="DE156" s="22"/>
      <c r="DF156" s="22"/>
      <c r="DG156" s="22"/>
      <c r="DH156" s="22"/>
      <c r="DI156" s="22"/>
      <c r="DJ156" s="22"/>
      <c r="DK156" s="22"/>
      <c r="DL156" s="22"/>
      <c r="DM156" s="22"/>
      <c r="DN156" s="22"/>
      <c r="DO156" s="22"/>
      <c r="DP156" s="22"/>
      <c r="DQ156" s="22"/>
      <c r="DR156" s="22"/>
      <c r="DS156" s="22"/>
      <c r="DT156" s="22"/>
      <c r="DU156" s="22"/>
      <c r="DV156" s="22"/>
      <c r="DW156" s="22"/>
      <c r="DX156" s="22"/>
      <c r="DY156" s="22"/>
      <c r="DZ156" s="22"/>
      <c r="EA156" s="22"/>
      <c r="EB156" s="22"/>
      <c r="EC156" s="22"/>
      <c r="ED156" s="22"/>
      <c r="EE156" s="22"/>
      <c r="EF156" s="22"/>
      <c r="EG156" s="22"/>
      <c r="EH156" s="22"/>
      <c r="EI156" s="22"/>
      <c r="EJ156" s="22"/>
      <c r="EK156" s="22"/>
      <c r="EL156" s="22"/>
      <c r="EM156" s="22"/>
      <c r="EN156" s="22"/>
      <c r="EO156" s="22"/>
      <c r="EP156" s="22"/>
      <c r="EQ156" s="22"/>
      <c r="ER156" s="22"/>
      <c r="ES156" s="22"/>
      <c r="ET156" s="22"/>
      <c r="EU156" s="22"/>
      <c r="EV156" s="22"/>
      <c r="EW156" s="22"/>
      <c r="EX156" s="22"/>
      <c r="EY156" s="22"/>
      <c r="EZ156" s="22"/>
      <c r="FA156" s="22"/>
      <c r="FB156" s="22"/>
      <c r="FC156" s="22"/>
      <c r="FD156" s="22"/>
      <c r="FE156" s="22"/>
      <c r="FF156" s="22"/>
      <c r="FG156" s="22"/>
      <c r="FH156" s="22"/>
      <c r="FI156" s="22"/>
      <c r="FJ156" s="22"/>
      <c r="FK156" s="22"/>
      <c r="FL156" s="22"/>
      <c r="FM156" s="22"/>
      <c r="FN156" s="22"/>
      <c r="FO156" s="22"/>
      <c r="FP156" s="22"/>
      <c r="FQ156" s="22"/>
      <c r="FR156" s="22"/>
      <c r="FS156" s="22"/>
      <c r="FT156" s="22"/>
      <c r="FU156" s="22"/>
      <c r="FV156" s="22"/>
      <c r="FW156" s="22"/>
      <c r="FX156" s="22"/>
      <c r="FY156" s="22"/>
      <c r="FZ156" s="22"/>
      <c r="GA156" s="22"/>
      <c r="GB156" s="22"/>
      <c r="GC156" s="22"/>
      <c r="GD156" s="22"/>
      <c r="GE156" s="22"/>
      <c r="GF156" s="22"/>
      <c r="GG156" s="22"/>
      <c r="GH156" s="22"/>
      <c r="GI156" s="22"/>
      <c r="GJ156" s="22"/>
    </row>
    <row r="157" spans="2:192" s="10" customFormat="1">
      <c r="B157" s="37"/>
      <c r="C157" s="22"/>
      <c r="D157" s="22"/>
      <c r="E157" s="22"/>
      <c r="F157" s="22"/>
      <c r="G157" s="22"/>
      <c r="H157" s="47"/>
      <c r="I157" s="47"/>
      <c r="J157" s="47"/>
      <c r="K157" s="47"/>
      <c r="L157" s="47"/>
      <c r="M157" s="48"/>
      <c r="N157" s="49"/>
      <c r="O157" s="49"/>
      <c r="P157" s="49"/>
      <c r="Q157" s="49"/>
      <c r="R157" s="58"/>
      <c r="S157" s="49"/>
      <c r="T157" s="49"/>
      <c r="U157" s="49"/>
      <c r="V157" s="49"/>
      <c r="W157" s="59"/>
      <c r="X157" s="49"/>
      <c r="Y157" s="49"/>
      <c r="Z157" s="49"/>
      <c r="AA157" s="49"/>
      <c r="AB157" s="74"/>
      <c r="AC157" s="75"/>
      <c r="AD157" s="21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2"/>
      <c r="CP157" s="22"/>
      <c r="CQ157" s="22"/>
      <c r="CR157" s="22"/>
      <c r="CS157" s="22"/>
      <c r="CT157" s="22"/>
      <c r="CU157" s="22"/>
      <c r="CV157" s="22"/>
      <c r="CW157" s="22"/>
      <c r="CX157" s="22"/>
      <c r="CY157" s="22"/>
      <c r="CZ157" s="22"/>
      <c r="DA157" s="22"/>
      <c r="DB157" s="22"/>
      <c r="DC157" s="22"/>
      <c r="DD157" s="22"/>
      <c r="DE157" s="22"/>
      <c r="DF157" s="22"/>
      <c r="DG157" s="22"/>
      <c r="DH157" s="22"/>
      <c r="DI157" s="22"/>
      <c r="DJ157" s="22"/>
      <c r="DK157" s="22"/>
      <c r="DL157" s="22"/>
      <c r="DM157" s="22"/>
      <c r="DN157" s="22"/>
      <c r="DO157" s="22"/>
      <c r="DP157" s="22"/>
      <c r="DQ157" s="22"/>
      <c r="DR157" s="22"/>
      <c r="DS157" s="22"/>
      <c r="DT157" s="22"/>
      <c r="DU157" s="22"/>
      <c r="DV157" s="22"/>
      <c r="DW157" s="22"/>
      <c r="DX157" s="22"/>
      <c r="DY157" s="22"/>
      <c r="DZ157" s="22"/>
      <c r="EA157" s="22"/>
      <c r="EB157" s="22"/>
      <c r="EC157" s="22"/>
      <c r="ED157" s="22"/>
      <c r="EE157" s="22"/>
      <c r="EF157" s="22"/>
      <c r="EG157" s="22"/>
      <c r="EH157" s="22"/>
      <c r="EI157" s="22"/>
      <c r="EJ157" s="22"/>
      <c r="EK157" s="22"/>
      <c r="EL157" s="22"/>
      <c r="EM157" s="22"/>
      <c r="EN157" s="22"/>
      <c r="EO157" s="22"/>
      <c r="EP157" s="22"/>
      <c r="EQ157" s="22"/>
      <c r="ER157" s="22"/>
      <c r="ES157" s="22"/>
      <c r="ET157" s="22"/>
      <c r="EU157" s="22"/>
      <c r="EV157" s="22"/>
      <c r="EW157" s="22"/>
      <c r="EX157" s="22"/>
      <c r="EY157" s="22"/>
      <c r="EZ157" s="22"/>
      <c r="FA157" s="22"/>
      <c r="FB157" s="22"/>
      <c r="FC157" s="22"/>
      <c r="FD157" s="22"/>
      <c r="FE157" s="22"/>
      <c r="FF157" s="22"/>
      <c r="FG157" s="22"/>
      <c r="FH157" s="22"/>
      <c r="FI157" s="22"/>
      <c r="FJ157" s="22"/>
      <c r="FK157" s="22"/>
      <c r="FL157" s="22"/>
      <c r="FM157" s="22"/>
      <c r="FN157" s="22"/>
      <c r="FO157" s="22"/>
      <c r="FP157" s="22"/>
      <c r="FQ157" s="22"/>
      <c r="FR157" s="22"/>
      <c r="FS157" s="22"/>
      <c r="FT157" s="22"/>
      <c r="FU157" s="22"/>
      <c r="FV157" s="22"/>
      <c r="FW157" s="22"/>
      <c r="FX157" s="22"/>
      <c r="FY157" s="22"/>
      <c r="FZ157" s="22"/>
      <c r="GA157" s="22"/>
      <c r="GB157" s="22"/>
      <c r="GC157" s="22"/>
      <c r="GD157" s="22"/>
      <c r="GE157" s="22"/>
      <c r="GF157" s="22"/>
      <c r="GG157" s="22"/>
      <c r="GH157" s="22"/>
      <c r="GI157" s="22"/>
      <c r="GJ157" s="22"/>
    </row>
    <row r="158" spans="2:192" s="10" customFormat="1">
      <c r="B158" s="37"/>
      <c r="C158" s="22"/>
      <c r="D158" s="22"/>
      <c r="E158" s="22"/>
      <c r="F158" s="22"/>
      <c r="G158" s="22"/>
      <c r="H158" s="47"/>
      <c r="I158" s="47"/>
      <c r="J158" s="47"/>
      <c r="K158" s="47"/>
      <c r="L158" s="47"/>
      <c r="M158" s="48"/>
      <c r="N158" s="49"/>
      <c r="O158" s="49"/>
      <c r="P158" s="49"/>
      <c r="Q158" s="49"/>
      <c r="R158" s="58"/>
      <c r="S158" s="49"/>
      <c r="T158" s="49"/>
      <c r="U158" s="49"/>
      <c r="V158" s="49"/>
      <c r="W158" s="59"/>
      <c r="X158" s="49"/>
      <c r="Y158" s="49"/>
      <c r="Z158" s="49"/>
      <c r="AA158" s="49"/>
      <c r="AB158" s="74"/>
      <c r="AC158" s="75"/>
      <c r="AD158" s="21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  <c r="CL158" s="22"/>
      <c r="CM158" s="22"/>
      <c r="CN158" s="22"/>
      <c r="CO158" s="22"/>
      <c r="CP158" s="22"/>
      <c r="CQ158" s="22"/>
      <c r="CR158" s="22"/>
      <c r="CS158" s="22"/>
      <c r="CT158" s="22"/>
      <c r="CU158" s="22"/>
      <c r="CV158" s="22"/>
      <c r="CW158" s="22"/>
      <c r="CX158" s="22"/>
      <c r="CY158" s="22"/>
      <c r="CZ158" s="22"/>
      <c r="DA158" s="22"/>
      <c r="DB158" s="22"/>
      <c r="DC158" s="22"/>
      <c r="DD158" s="22"/>
      <c r="DE158" s="22"/>
      <c r="DF158" s="22"/>
      <c r="DG158" s="22"/>
      <c r="DH158" s="22"/>
      <c r="DI158" s="22"/>
      <c r="DJ158" s="22"/>
      <c r="DK158" s="22"/>
      <c r="DL158" s="22"/>
      <c r="DM158" s="22"/>
      <c r="DN158" s="22"/>
      <c r="DO158" s="22"/>
      <c r="DP158" s="22"/>
      <c r="DQ158" s="22"/>
      <c r="DR158" s="22"/>
      <c r="DS158" s="22"/>
      <c r="DT158" s="22"/>
      <c r="DU158" s="22"/>
      <c r="DV158" s="22"/>
      <c r="DW158" s="22"/>
      <c r="DX158" s="22"/>
      <c r="DY158" s="22"/>
      <c r="DZ158" s="22"/>
      <c r="EA158" s="22"/>
      <c r="EB158" s="22"/>
      <c r="EC158" s="22"/>
      <c r="ED158" s="22"/>
      <c r="EE158" s="22"/>
      <c r="EF158" s="22"/>
      <c r="EG158" s="22"/>
      <c r="EH158" s="22"/>
      <c r="EI158" s="22"/>
      <c r="EJ158" s="22"/>
      <c r="EK158" s="22"/>
      <c r="EL158" s="22"/>
      <c r="EM158" s="22"/>
      <c r="EN158" s="22"/>
      <c r="EO158" s="22"/>
      <c r="EP158" s="22"/>
      <c r="EQ158" s="22"/>
      <c r="ER158" s="22"/>
      <c r="ES158" s="22"/>
      <c r="ET158" s="22"/>
      <c r="EU158" s="22"/>
      <c r="EV158" s="22"/>
      <c r="EW158" s="22"/>
      <c r="EX158" s="22"/>
      <c r="EY158" s="22"/>
      <c r="EZ158" s="22"/>
      <c r="FA158" s="22"/>
      <c r="FB158" s="22"/>
      <c r="FC158" s="22"/>
      <c r="FD158" s="22"/>
      <c r="FE158" s="22"/>
      <c r="FF158" s="22"/>
      <c r="FG158" s="22"/>
      <c r="FH158" s="22"/>
      <c r="FI158" s="22"/>
      <c r="FJ158" s="22"/>
      <c r="FK158" s="22"/>
      <c r="FL158" s="22"/>
      <c r="FM158" s="22"/>
      <c r="FN158" s="22"/>
      <c r="FO158" s="22"/>
      <c r="FP158" s="22"/>
      <c r="FQ158" s="22"/>
      <c r="FR158" s="22"/>
      <c r="FS158" s="22"/>
      <c r="FT158" s="22"/>
      <c r="FU158" s="22"/>
      <c r="FV158" s="22"/>
      <c r="FW158" s="22"/>
      <c r="FX158" s="22"/>
      <c r="FY158" s="22"/>
      <c r="FZ158" s="22"/>
      <c r="GA158" s="22"/>
      <c r="GB158" s="22"/>
      <c r="GC158" s="22"/>
      <c r="GD158" s="22"/>
      <c r="GE158" s="22"/>
      <c r="GF158" s="22"/>
      <c r="GG158" s="22"/>
      <c r="GH158" s="22"/>
      <c r="GI158" s="22"/>
      <c r="GJ158" s="22"/>
    </row>
    <row r="159" spans="2:192" s="10" customFormat="1">
      <c r="B159" s="37"/>
      <c r="C159" s="22"/>
      <c r="D159" s="22"/>
      <c r="E159" s="22"/>
      <c r="F159" s="22"/>
      <c r="G159" s="22"/>
      <c r="H159" s="47"/>
      <c r="I159" s="47"/>
      <c r="J159" s="47"/>
      <c r="K159" s="47"/>
      <c r="L159" s="47"/>
      <c r="M159" s="48"/>
      <c r="N159" s="49"/>
      <c r="O159" s="49"/>
      <c r="P159" s="49"/>
      <c r="Q159" s="49"/>
      <c r="R159" s="58"/>
      <c r="S159" s="49"/>
      <c r="T159" s="49"/>
      <c r="U159" s="49"/>
      <c r="V159" s="49"/>
      <c r="W159" s="59"/>
      <c r="X159" s="49"/>
      <c r="Y159" s="49"/>
      <c r="Z159" s="49"/>
      <c r="AA159" s="49"/>
      <c r="AB159" s="74"/>
      <c r="AC159" s="75"/>
      <c r="AD159" s="21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  <c r="CY159" s="22"/>
      <c r="CZ159" s="22"/>
      <c r="DA159" s="22"/>
      <c r="DB159" s="22"/>
      <c r="DC159" s="22"/>
      <c r="DD159" s="22"/>
      <c r="DE159" s="22"/>
      <c r="DF159" s="22"/>
      <c r="DG159" s="22"/>
      <c r="DH159" s="22"/>
      <c r="DI159" s="22"/>
      <c r="DJ159" s="22"/>
      <c r="DK159" s="22"/>
      <c r="DL159" s="22"/>
      <c r="DM159" s="22"/>
      <c r="DN159" s="22"/>
      <c r="DO159" s="22"/>
      <c r="DP159" s="22"/>
      <c r="DQ159" s="22"/>
      <c r="DR159" s="22"/>
      <c r="DS159" s="22"/>
      <c r="DT159" s="22"/>
      <c r="DU159" s="22"/>
      <c r="DV159" s="22"/>
      <c r="DW159" s="22"/>
      <c r="DX159" s="22"/>
      <c r="DY159" s="22"/>
      <c r="DZ159" s="22"/>
      <c r="EA159" s="22"/>
      <c r="EB159" s="22"/>
      <c r="EC159" s="22"/>
      <c r="ED159" s="22"/>
      <c r="EE159" s="22"/>
      <c r="EF159" s="22"/>
      <c r="EG159" s="22"/>
      <c r="EH159" s="22"/>
      <c r="EI159" s="22"/>
      <c r="EJ159" s="22"/>
      <c r="EK159" s="22"/>
      <c r="EL159" s="22"/>
      <c r="EM159" s="22"/>
      <c r="EN159" s="22"/>
      <c r="EO159" s="22"/>
      <c r="EP159" s="22"/>
      <c r="EQ159" s="22"/>
      <c r="ER159" s="22"/>
      <c r="ES159" s="22"/>
      <c r="ET159" s="22"/>
      <c r="EU159" s="22"/>
      <c r="EV159" s="22"/>
      <c r="EW159" s="22"/>
      <c r="EX159" s="22"/>
      <c r="EY159" s="22"/>
      <c r="EZ159" s="22"/>
      <c r="FA159" s="22"/>
      <c r="FB159" s="22"/>
      <c r="FC159" s="22"/>
      <c r="FD159" s="22"/>
      <c r="FE159" s="22"/>
      <c r="FF159" s="22"/>
      <c r="FG159" s="22"/>
      <c r="FH159" s="22"/>
      <c r="FI159" s="22"/>
      <c r="FJ159" s="22"/>
      <c r="FK159" s="22"/>
      <c r="FL159" s="22"/>
      <c r="FM159" s="22"/>
      <c r="FN159" s="22"/>
      <c r="FO159" s="22"/>
      <c r="FP159" s="22"/>
      <c r="FQ159" s="22"/>
      <c r="FR159" s="22"/>
      <c r="FS159" s="22"/>
      <c r="FT159" s="22"/>
      <c r="FU159" s="22"/>
      <c r="FV159" s="22"/>
      <c r="FW159" s="22"/>
      <c r="FX159" s="22"/>
      <c r="FY159" s="22"/>
      <c r="FZ159" s="22"/>
      <c r="GA159" s="22"/>
      <c r="GB159" s="22"/>
      <c r="GC159" s="22"/>
      <c r="GD159" s="22"/>
      <c r="GE159" s="22"/>
      <c r="GF159" s="22"/>
      <c r="GG159" s="22"/>
      <c r="GH159" s="22"/>
      <c r="GI159" s="22"/>
      <c r="GJ159" s="22"/>
    </row>
    <row r="160" spans="2:192" s="10" customFormat="1">
      <c r="B160" s="37"/>
      <c r="C160" s="22"/>
      <c r="D160" s="22"/>
      <c r="E160" s="22"/>
      <c r="F160" s="22"/>
      <c r="G160" s="22"/>
      <c r="H160" s="47"/>
      <c r="I160" s="47"/>
      <c r="J160" s="47"/>
      <c r="K160" s="47"/>
      <c r="L160" s="47"/>
      <c r="M160" s="48"/>
      <c r="N160" s="49"/>
      <c r="O160" s="49"/>
      <c r="P160" s="49"/>
      <c r="Q160" s="49"/>
      <c r="R160" s="58"/>
      <c r="S160" s="49"/>
      <c r="T160" s="49"/>
      <c r="U160" s="49"/>
      <c r="V160" s="49"/>
      <c r="W160" s="59"/>
      <c r="X160" s="49"/>
      <c r="Y160" s="49"/>
      <c r="Z160" s="49"/>
      <c r="AA160" s="49"/>
      <c r="AB160" s="74"/>
      <c r="AC160" s="75"/>
      <c r="AD160" s="21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  <c r="BY160" s="22"/>
      <c r="BZ160" s="22"/>
      <c r="CA160" s="22"/>
      <c r="CB160" s="22"/>
      <c r="CC160" s="22"/>
      <c r="CD160" s="22"/>
      <c r="CE160" s="22"/>
      <c r="CF160" s="22"/>
      <c r="CG160" s="22"/>
      <c r="CH160" s="22"/>
      <c r="CI160" s="22"/>
      <c r="CJ160" s="22"/>
      <c r="CK160" s="22"/>
      <c r="CL160" s="22"/>
      <c r="CM160" s="22"/>
      <c r="CN160" s="22"/>
      <c r="CO160" s="22"/>
      <c r="CP160" s="22"/>
      <c r="CQ160" s="22"/>
      <c r="CR160" s="22"/>
      <c r="CS160" s="22"/>
      <c r="CT160" s="22"/>
      <c r="CU160" s="22"/>
      <c r="CV160" s="22"/>
      <c r="CW160" s="22"/>
      <c r="CX160" s="22"/>
      <c r="CY160" s="22"/>
      <c r="CZ160" s="22"/>
      <c r="DA160" s="22"/>
      <c r="DB160" s="22"/>
      <c r="DC160" s="22"/>
      <c r="DD160" s="22"/>
      <c r="DE160" s="22"/>
      <c r="DF160" s="22"/>
      <c r="DG160" s="22"/>
      <c r="DH160" s="22"/>
      <c r="DI160" s="22"/>
      <c r="DJ160" s="22"/>
      <c r="DK160" s="22"/>
      <c r="DL160" s="22"/>
      <c r="DM160" s="22"/>
      <c r="DN160" s="22"/>
      <c r="DO160" s="22"/>
      <c r="DP160" s="22"/>
      <c r="DQ160" s="22"/>
      <c r="DR160" s="22"/>
      <c r="DS160" s="22"/>
      <c r="DT160" s="22"/>
      <c r="DU160" s="22"/>
      <c r="DV160" s="22"/>
      <c r="DW160" s="22"/>
      <c r="DX160" s="22"/>
      <c r="DY160" s="22"/>
      <c r="DZ160" s="22"/>
      <c r="EA160" s="22"/>
      <c r="EB160" s="22"/>
      <c r="EC160" s="22"/>
      <c r="ED160" s="22"/>
      <c r="EE160" s="22"/>
      <c r="EF160" s="22"/>
      <c r="EG160" s="22"/>
      <c r="EH160" s="22"/>
      <c r="EI160" s="22"/>
      <c r="EJ160" s="22"/>
      <c r="EK160" s="22"/>
      <c r="EL160" s="22"/>
      <c r="EM160" s="22"/>
      <c r="EN160" s="22"/>
      <c r="EO160" s="22"/>
      <c r="EP160" s="22"/>
      <c r="EQ160" s="22"/>
      <c r="ER160" s="22"/>
      <c r="ES160" s="22"/>
      <c r="ET160" s="22"/>
      <c r="EU160" s="22"/>
      <c r="EV160" s="22"/>
      <c r="EW160" s="22"/>
      <c r="EX160" s="22"/>
      <c r="EY160" s="22"/>
      <c r="EZ160" s="22"/>
      <c r="FA160" s="22"/>
      <c r="FB160" s="22"/>
      <c r="FC160" s="22"/>
      <c r="FD160" s="22"/>
      <c r="FE160" s="22"/>
      <c r="FF160" s="22"/>
      <c r="FG160" s="22"/>
      <c r="FH160" s="22"/>
      <c r="FI160" s="22"/>
      <c r="FJ160" s="22"/>
      <c r="FK160" s="22"/>
      <c r="FL160" s="22"/>
      <c r="FM160" s="22"/>
      <c r="FN160" s="22"/>
      <c r="FO160" s="22"/>
      <c r="FP160" s="22"/>
      <c r="FQ160" s="22"/>
      <c r="FR160" s="22"/>
      <c r="FS160" s="22"/>
      <c r="FT160" s="22"/>
      <c r="FU160" s="22"/>
      <c r="FV160" s="22"/>
      <c r="FW160" s="22"/>
      <c r="FX160" s="22"/>
      <c r="FY160" s="22"/>
      <c r="FZ160" s="22"/>
      <c r="GA160" s="22"/>
      <c r="GB160" s="22"/>
      <c r="GC160" s="22"/>
      <c r="GD160" s="22"/>
      <c r="GE160" s="22"/>
      <c r="GF160" s="22"/>
      <c r="GG160" s="22"/>
      <c r="GH160" s="22"/>
      <c r="GI160" s="22"/>
      <c r="GJ160" s="22"/>
    </row>
    <row r="161" spans="2:192" s="10" customFormat="1">
      <c r="B161" s="37"/>
      <c r="C161" s="22"/>
      <c r="D161" s="22"/>
      <c r="E161" s="22"/>
      <c r="F161" s="22"/>
      <c r="G161" s="22"/>
      <c r="H161" s="47"/>
      <c r="I161" s="47"/>
      <c r="J161" s="47"/>
      <c r="K161" s="47"/>
      <c r="L161" s="47"/>
      <c r="M161" s="48"/>
      <c r="N161" s="49"/>
      <c r="O161" s="49"/>
      <c r="P161" s="49"/>
      <c r="Q161" s="49"/>
      <c r="R161" s="58"/>
      <c r="S161" s="49"/>
      <c r="T161" s="49"/>
      <c r="U161" s="49"/>
      <c r="V161" s="49"/>
      <c r="W161" s="59"/>
      <c r="X161" s="49"/>
      <c r="Y161" s="49"/>
      <c r="Z161" s="49"/>
      <c r="AA161" s="49"/>
      <c r="AB161" s="74"/>
      <c r="AC161" s="75"/>
      <c r="AD161" s="21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2"/>
      <c r="CP161" s="22"/>
      <c r="CQ161" s="22"/>
      <c r="CR161" s="22"/>
      <c r="CS161" s="22"/>
      <c r="CT161" s="22"/>
      <c r="CU161" s="22"/>
      <c r="CV161" s="22"/>
      <c r="CW161" s="22"/>
      <c r="CX161" s="22"/>
      <c r="CY161" s="22"/>
      <c r="CZ161" s="22"/>
      <c r="DA161" s="22"/>
      <c r="DB161" s="22"/>
      <c r="DC161" s="22"/>
      <c r="DD161" s="22"/>
      <c r="DE161" s="22"/>
      <c r="DF161" s="22"/>
      <c r="DG161" s="22"/>
      <c r="DH161" s="22"/>
      <c r="DI161" s="22"/>
      <c r="DJ161" s="22"/>
      <c r="DK161" s="22"/>
      <c r="DL161" s="22"/>
      <c r="DM161" s="22"/>
      <c r="DN161" s="22"/>
      <c r="DO161" s="22"/>
      <c r="DP161" s="22"/>
      <c r="DQ161" s="22"/>
      <c r="DR161" s="22"/>
      <c r="DS161" s="22"/>
      <c r="DT161" s="22"/>
      <c r="DU161" s="22"/>
      <c r="DV161" s="22"/>
      <c r="DW161" s="22"/>
      <c r="DX161" s="22"/>
      <c r="DY161" s="22"/>
      <c r="DZ161" s="22"/>
      <c r="EA161" s="22"/>
      <c r="EB161" s="22"/>
      <c r="EC161" s="22"/>
      <c r="ED161" s="22"/>
      <c r="EE161" s="22"/>
      <c r="EF161" s="22"/>
      <c r="EG161" s="22"/>
      <c r="EH161" s="22"/>
      <c r="EI161" s="22"/>
      <c r="EJ161" s="22"/>
      <c r="EK161" s="22"/>
      <c r="EL161" s="22"/>
      <c r="EM161" s="22"/>
      <c r="EN161" s="22"/>
      <c r="EO161" s="22"/>
      <c r="EP161" s="22"/>
      <c r="EQ161" s="22"/>
      <c r="ER161" s="22"/>
      <c r="ES161" s="22"/>
      <c r="ET161" s="22"/>
      <c r="EU161" s="22"/>
      <c r="EV161" s="22"/>
      <c r="EW161" s="22"/>
      <c r="EX161" s="22"/>
      <c r="EY161" s="22"/>
      <c r="EZ161" s="22"/>
      <c r="FA161" s="22"/>
      <c r="FB161" s="22"/>
      <c r="FC161" s="22"/>
      <c r="FD161" s="22"/>
      <c r="FE161" s="22"/>
      <c r="FF161" s="22"/>
      <c r="FG161" s="22"/>
      <c r="FH161" s="22"/>
      <c r="FI161" s="22"/>
      <c r="FJ161" s="22"/>
      <c r="FK161" s="22"/>
      <c r="FL161" s="22"/>
      <c r="FM161" s="22"/>
      <c r="FN161" s="22"/>
      <c r="FO161" s="22"/>
      <c r="FP161" s="22"/>
      <c r="FQ161" s="22"/>
      <c r="FR161" s="22"/>
      <c r="FS161" s="22"/>
      <c r="FT161" s="22"/>
      <c r="FU161" s="22"/>
      <c r="FV161" s="22"/>
      <c r="FW161" s="22"/>
      <c r="FX161" s="22"/>
      <c r="FY161" s="22"/>
      <c r="FZ161" s="22"/>
      <c r="GA161" s="22"/>
      <c r="GB161" s="22"/>
      <c r="GC161" s="22"/>
      <c r="GD161" s="22"/>
      <c r="GE161" s="22"/>
      <c r="GF161" s="22"/>
      <c r="GG161" s="22"/>
      <c r="GH161" s="22"/>
      <c r="GI161" s="22"/>
      <c r="GJ161" s="22"/>
    </row>
    <row r="162" spans="2:192" s="10" customFormat="1">
      <c r="B162" s="37"/>
      <c r="C162" s="22"/>
      <c r="D162" s="22"/>
      <c r="E162" s="22"/>
      <c r="F162" s="22"/>
      <c r="G162" s="22"/>
      <c r="H162" s="47"/>
      <c r="I162" s="47"/>
      <c r="J162" s="47"/>
      <c r="K162" s="47"/>
      <c r="L162" s="47"/>
      <c r="M162" s="48"/>
      <c r="N162" s="49"/>
      <c r="O162" s="49"/>
      <c r="P162" s="49"/>
      <c r="Q162" s="49"/>
      <c r="R162" s="58"/>
      <c r="S162" s="49"/>
      <c r="T162" s="49"/>
      <c r="U162" s="49"/>
      <c r="V162" s="49"/>
      <c r="W162" s="59"/>
      <c r="X162" s="49"/>
      <c r="Y162" s="49"/>
      <c r="Z162" s="49"/>
      <c r="AA162" s="49"/>
      <c r="AB162" s="74"/>
      <c r="AC162" s="75"/>
      <c r="AD162" s="21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2"/>
      <c r="CP162" s="22"/>
      <c r="CQ162" s="22"/>
      <c r="CR162" s="22"/>
      <c r="CS162" s="22"/>
      <c r="CT162" s="22"/>
      <c r="CU162" s="22"/>
      <c r="CV162" s="22"/>
      <c r="CW162" s="22"/>
      <c r="CX162" s="22"/>
      <c r="CY162" s="22"/>
      <c r="CZ162" s="22"/>
      <c r="DA162" s="22"/>
      <c r="DB162" s="22"/>
      <c r="DC162" s="22"/>
      <c r="DD162" s="22"/>
      <c r="DE162" s="22"/>
      <c r="DF162" s="22"/>
      <c r="DG162" s="22"/>
      <c r="DH162" s="22"/>
      <c r="DI162" s="22"/>
      <c r="DJ162" s="22"/>
      <c r="DK162" s="22"/>
      <c r="DL162" s="22"/>
      <c r="DM162" s="22"/>
      <c r="DN162" s="22"/>
      <c r="DO162" s="22"/>
      <c r="DP162" s="22"/>
      <c r="DQ162" s="22"/>
      <c r="DR162" s="22"/>
      <c r="DS162" s="22"/>
      <c r="DT162" s="22"/>
      <c r="DU162" s="22"/>
      <c r="DV162" s="22"/>
      <c r="DW162" s="22"/>
      <c r="DX162" s="22"/>
      <c r="DY162" s="22"/>
      <c r="DZ162" s="22"/>
      <c r="EA162" s="22"/>
      <c r="EB162" s="22"/>
      <c r="EC162" s="22"/>
      <c r="ED162" s="22"/>
      <c r="EE162" s="22"/>
      <c r="EF162" s="22"/>
      <c r="EG162" s="22"/>
      <c r="EH162" s="22"/>
      <c r="EI162" s="22"/>
      <c r="EJ162" s="22"/>
      <c r="EK162" s="22"/>
      <c r="EL162" s="22"/>
      <c r="EM162" s="22"/>
      <c r="EN162" s="22"/>
      <c r="EO162" s="22"/>
      <c r="EP162" s="22"/>
      <c r="EQ162" s="22"/>
      <c r="ER162" s="22"/>
      <c r="ES162" s="22"/>
      <c r="ET162" s="22"/>
      <c r="EU162" s="22"/>
      <c r="EV162" s="22"/>
      <c r="EW162" s="22"/>
      <c r="EX162" s="22"/>
      <c r="EY162" s="22"/>
      <c r="EZ162" s="22"/>
      <c r="FA162" s="22"/>
      <c r="FB162" s="22"/>
      <c r="FC162" s="22"/>
      <c r="FD162" s="22"/>
      <c r="FE162" s="22"/>
      <c r="FF162" s="22"/>
      <c r="FG162" s="22"/>
      <c r="FH162" s="22"/>
      <c r="FI162" s="22"/>
      <c r="FJ162" s="22"/>
      <c r="FK162" s="22"/>
      <c r="FL162" s="22"/>
      <c r="FM162" s="22"/>
      <c r="FN162" s="22"/>
      <c r="FO162" s="22"/>
      <c r="FP162" s="22"/>
      <c r="FQ162" s="22"/>
      <c r="FR162" s="22"/>
      <c r="FS162" s="22"/>
      <c r="FT162" s="22"/>
      <c r="FU162" s="22"/>
      <c r="FV162" s="22"/>
      <c r="FW162" s="22"/>
      <c r="FX162" s="22"/>
      <c r="FY162" s="22"/>
      <c r="FZ162" s="22"/>
      <c r="GA162" s="22"/>
      <c r="GB162" s="22"/>
      <c r="GC162" s="22"/>
      <c r="GD162" s="22"/>
      <c r="GE162" s="22"/>
      <c r="GF162" s="22"/>
      <c r="GG162" s="22"/>
      <c r="GH162" s="22"/>
      <c r="GI162" s="22"/>
      <c r="GJ162" s="22"/>
    </row>
    <row r="163" spans="2:192" s="10" customFormat="1">
      <c r="B163" s="37"/>
      <c r="C163" s="22"/>
      <c r="D163" s="22"/>
      <c r="E163" s="22"/>
      <c r="F163" s="22"/>
      <c r="G163" s="22"/>
      <c r="H163" s="47"/>
      <c r="I163" s="47"/>
      <c r="J163" s="47"/>
      <c r="K163" s="47"/>
      <c r="L163" s="47"/>
      <c r="M163" s="48"/>
      <c r="N163" s="49"/>
      <c r="O163" s="49"/>
      <c r="P163" s="49"/>
      <c r="Q163" s="49"/>
      <c r="R163" s="58"/>
      <c r="S163" s="49"/>
      <c r="T163" s="49"/>
      <c r="U163" s="49"/>
      <c r="V163" s="49"/>
      <c r="W163" s="59"/>
      <c r="X163" s="49"/>
      <c r="Y163" s="49"/>
      <c r="Z163" s="49"/>
      <c r="AA163" s="49"/>
      <c r="AB163" s="74"/>
      <c r="AC163" s="75"/>
      <c r="AD163" s="21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22"/>
      <c r="DG163" s="22"/>
      <c r="DH163" s="22"/>
      <c r="DI163" s="22"/>
      <c r="DJ163" s="22"/>
      <c r="DK163" s="22"/>
      <c r="DL163" s="22"/>
      <c r="DM163" s="22"/>
      <c r="DN163" s="22"/>
      <c r="DO163" s="22"/>
      <c r="DP163" s="22"/>
      <c r="DQ163" s="22"/>
      <c r="DR163" s="22"/>
      <c r="DS163" s="22"/>
      <c r="DT163" s="22"/>
      <c r="DU163" s="22"/>
      <c r="DV163" s="22"/>
      <c r="DW163" s="22"/>
      <c r="DX163" s="22"/>
      <c r="DY163" s="22"/>
      <c r="DZ163" s="22"/>
      <c r="EA163" s="22"/>
      <c r="EB163" s="22"/>
      <c r="EC163" s="22"/>
      <c r="ED163" s="22"/>
      <c r="EE163" s="22"/>
      <c r="EF163" s="22"/>
      <c r="EG163" s="22"/>
      <c r="EH163" s="22"/>
      <c r="EI163" s="22"/>
      <c r="EJ163" s="22"/>
      <c r="EK163" s="22"/>
      <c r="EL163" s="22"/>
      <c r="EM163" s="22"/>
      <c r="EN163" s="22"/>
      <c r="EO163" s="22"/>
      <c r="EP163" s="22"/>
      <c r="EQ163" s="22"/>
      <c r="ER163" s="22"/>
      <c r="ES163" s="22"/>
      <c r="ET163" s="22"/>
      <c r="EU163" s="22"/>
      <c r="EV163" s="22"/>
      <c r="EW163" s="22"/>
      <c r="EX163" s="22"/>
      <c r="EY163" s="22"/>
      <c r="EZ163" s="22"/>
      <c r="FA163" s="22"/>
      <c r="FB163" s="22"/>
      <c r="FC163" s="22"/>
      <c r="FD163" s="22"/>
      <c r="FE163" s="22"/>
      <c r="FF163" s="22"/>
      <c r="FG163" s="22"/>
      <c r="FH163" s="22"/>
      <c r="FI163" s="22"/>
      <c r="FJ163" s="22"/>
      <c r="FK163" s="22"/>
      <c r="FL163" s="22"/>
      <c r="FM163" s="22"/>
      <c r="FN163" s="22"/>
      <c r="FO163" s="22"/>
      <c r="FP163" s="22"/>
      <c r="FQ163" s="22"/>
      <c r="FR163" s="22"/>
      <c r="FS163" s="22"/>
      <c r="FT163" s="22"/>
      <c r="FU163" s="22"/>
      <c r="FV163" s="22"/>
      <c r="FW163" s="22"/>
      <c r="FX163" s="22"/>
      <c r="FY163" s="22"/>
      <c r="FZ163" s="22"/>
      <c r="GA163" s="22"/>
      <c r="GB163" s="22"/>
      <c r="GC163" s="22"/>
      <c r="GD163" s="22"/>
      <c r="GE163" s="22"/>
      <c r="GF163" s="22"/>
      <c r="GG163" s="22"/>
      <c r="GH163" s="22"/>
      <c r="GI163" s="22"/>
      <c r="GJ163" s="22"/>
    </row>
    <row r="164" spans="2:192" s="10" customFormat="1">
      <c r="B164" s="37"/>
      <c r="C164" s="22"/>
      <c r="D164" s="22"/>
      <c r="E164" s="22"/>
      <c r="F164" s="22"/>
      <c r="G164" s="22"/>
      <c r="H164" s="47"/>
      <c r="I164" s="47"/>
      <c r="J164" s="47"/>
      <c r="K164" s="47"/>
      <c r="L164" s="47"/>
      <c r="M164" s="48"/>
      <c r="N164" s="49"/>
      <c r="O164" s="49"/>
      <c r="P164" s="49"/>
      <c r="Q164" s="49"/>
      <c r="R164" s="58"/>
      <c r="S164" s="49"/>
      <c r="T164" s="49"/>
      <c r="U164" s="49"/>
      <c r="V164" s="49"/>
      <c r="W164" s="59"/>
      <c r="X164" s="49"/>
      <c r="Y164" s="49"/>
      <c r="Z164" s="49"/>
      <c r="AA164" s="49"/>
      <c r="AB164" s="74"/>
      <c r="AC164" s="75"/>
      <c r="AD164" s="21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22"/>
      <c r="DU164" s="22"/>
      <c r="DV164" s="22"/>
      <c r="DW164" s="22"/>
      <c r="DX164" s="22"/>
      <c r="DY164" s="22"/>
      <c r="DZ164" s="22"/>
      <c r="EA164" s="22"/>
      <c r="EB164" s="22"/>
      <c r="EC164" s="22"/>
      <c r="ED164" s="22"/>
      <c r="EE164" s="22"/>
      <c r="EF164" s="22"/>
      <c r="EG164" s="22"/>
      <c r="EH164" s="22"/>
      <c r="EI164" s="22"/>
      <c r="EJ164" s="22"/>
      <c r="EK164" s="22"/>
      <c r="EL164" s="22"/>
      <c r="EM164" s="22"/>
      <c r="EN164" s="22"/>
      <c r="EO164" s="22"/>
      <c r="EP164" s="22"/>
      <c r="EQ164" s="22"/>
      <c r="ER164" s="22"/>
      <c r="ES164" s="22"/>
      <c r="ET164" s="22"/>
      <c r="EU164" s="22"/>
      <c r="EV164" s="22"/>
      <c r="EW164" s="22"/>
      <c r="EX164" s="22"/>
      <c r="EY164" s="22"/>
      <c r="EZ164" s="22"/>
      <c r="FA164" s="22"/>
      <c r="FB164" s="22"/>
      <c r="FC164" s="22"/>
      <c r="FD164" s="22"/>
      <c r="FE164" s="22"/>
      <c r="FF164" s="22"/>
      <c r="FG164" s="22"/>
      <c r="FH164" s="22"/>
      <c r="FI164" s="22"/>
      <c r="FJ164" s="22"/>
      <c r="FK164" s="22"/>
      <c r="FL164" s="22"/>
      <c r="FM164" s="22"/>
      <c r="FN164" s="22"/>
      <c r="FO164" s="22"/>
      <c r="FP164" s="22"/>
      <c r="FQ164" s="22"/>
      <c r="FR164" s="22"/>
      <c r="FS164" s="22"/>
      <c r="FT164" s="22"/>
      <c r="FU164" s="22"/>
      <c r="FV164" s="22"/>
      <c r="FW164" s="22"/>
      <c r="FX164" s="22"/>
      <c r="FY164" s="22"/>
      <c r="FZ164" s="22"/>
      <c r="GA164" s="22"/>
      <c r="GB164" s="22"/>
      <c r="GC164" s="22"/>
      <c r="GD164" s="22"/>
      <c r="GE164" s="22"/>
      <c r="GF164" s="22"/>
      <c r="GG164" s="22"/>
      <c r="GH164" s="22"/>
      <c r="GI164" s="22"/>
      <c r="GJ164" s="22"/>
    </row>
    <row r="165" spans="2:192" s="10" customFormat="1">
      <c r="B165" s="37"/>
      <c r="C165" s="22"/>
      <c r="D165" s="22"/>
      <c r="E165" s="22"/>
      <c r="F165" s="22"/>
      <c r="G165" s="22"/>
      <c r="H165" s="47"/>
      <c r="I165" s="47"/>
      <c r="J165" s="47"/>
      <c r="K165" s="47"/>
      <c r="L165" s="47"/>
      <c r="M165" s="48"/>
      <c r="N165" s="49"/>
      <c r="O165" s="49"/>
      <c r="P165" s="49"/>
      <c r="Q165" s="49"/>
      <c r="R165" s="58"/>
      <c r="S165" s="49"/>
      <c r="T165" s="49"/>
      <c r="U165" s="49"/>
      <c r="V165" s="49"/>
      <c r="W165" s="59"/>
      <c r="X165" s="49"/>
      <c r="Y165" s="49"/>
      <c r="Z165" s="49"/>
      <c r="AA165" s="49"/>
      <c r="AB165" s="74"/>
      <c r="AC165" s="75"/>
      <c r="AD165" s="21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22"/>
      <c r="DY165" s="22"/>
      <c r="DZ165" s="22"/>
      <c r="EA165" s="22"/>
      <c r="EB165" s="22"/>
      <c r="EC165" s="22"/>
      <c r="ED165" s="22"/>
      <c r="EE165" s="22"/>
      <c r="EF165" s="22"/>
      <c r="EG165" s="22"/>
      <c r="EH165" s="22"/>
      <c r="EI165" s="22"/>
      <c r="EJ165" s="22"/>
      <c r="EK165" s="22"/>
      <c r="EL165" s="22"/>
      <c r="EM165" s="22"/>
      <c r="EN165" s="22"/>
      <c r="EO165" s="22"/>
      <c r="EP165" s="22"/>
      <c r="EQ165" s="22"/>
      <c r="ER165" s="22"/>
      <c r="ES165" s="22"/>
      <c r="ET165" s="22"/>
      <c r="EU165" s="22"/>
      <c r="EV165" s="22"/>
      <c r="EW165" s="22"/>
      <c r="EX165" s="22"/>
      <c r="EY165" s="22"/>
      <c r="EZ165" s="22"/>
      <c r="FA165" s="22"/>
      <c r="FB165" s="22"/>
      <c r="FC165" s="22"/>
      <c r="FD165" s="22"/>
      <c r="FE165" s="22"/>
      <c r="FF165" s="22"/>
      <c r="FG165" s="22"/>
      <c r="FH165" s="22"/>
      <c r="FI165" s="22"/>
      <c r="FJ165" s="22"/>
      <c r="FK165" s="22"/>
      <c r="FL165" s="22"/>
      <c r="FM165" s="22"/>
      <c r="FN165" s="22"/>
      <c r="FO165" s="22"/>
      <c r="FP165" s="22"/>
      <c r="FQ165" s="22"/>
      <c r="FR165" s="22"/>
      <c r="FS165" s="22"/>
      <c r="FT165" s="22"/>
      <c r="FU165" s="22"/>
      <c r="FV165" s="22"/>
      <c r="FW165" s="22"/>
      <c r="FX165" s="22"/>
      <c r="FY165" s="22"/>
      <c r="FZ165" s="22"/>
      <c r="GA165" s="22"/>
      <c r="GB165" s="22"/>
      <c r="GC165" s="22"/>
      <c r="GD165" s="22"/>
      <c r="GE165" s="22"/>
      <c r="GF165" s="22"/>
      <c r="GG165" s="22"/>
      <c r="GH165" s="22"/>
      <c r="GI165" s="22"/>
      <c r="GJ165" s="22"/>
    </row>
    <row r="166" spans="2:192" s="10" customFormat="1">
      <c r="B166" s="37"/>
      <c r="C166" s="22"/>
      <c r="D166" s="22"/>
      <c r="E166" s="22"/>
      <c r="F166" s="22"/>
      <c r="G166" s="22"/>
      <c r="H166" s="47"/>
      <c r="I166" s="47"/>
      <c r="J166" s="47"/>
      <c r="K166" s="47"/>
      <c r="L166" s="47"/>
      <c r="M166" s="48"/>
      <c r="N166" s="49"/>
      <c r="O166" s="49"/>
      <c r="P166" s="49"/>
      <c r="Q166" s="49"/>
      <c r="R166" s="58"/>
      <c r="S166" s="49"/>
      <c r="T166" s="49"/>
      <c r="U166" s="49"/>
      <c r="V166" s="49"/>
      <c r="W166" s="59"/>
      <c r="X166" s="49"/>
      <c r="Y166" s="49"/>
      <c r="Z166" s="49"/>
      <c r="AA166" s="49"/>
      <c r="AB166" s="74"/>
      <c r="AC166" s="75"/>
      <c r="AD166" s="21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22"/>
      <c r="DY166" s="22"/>
      <c r="DZ166" s="22"/>
      <c r="EA166" s="22"/>
      <c r="EB166" s="22"/>
      <c r="EC166" s="22"/>
      <c r="ED166" s="22"/>
      <c r="EE166" s="22"/>
      <c r="EF166" s="22"/>
      <c r="EG166" s="22"/>
      <c r="EH166" s="22"/>
      <c r="EI166" s="22"/>
      <c r="EJ166" s="22"/>
      <c r="EK166" s="22"/>
      <c r="EL166" s="22"/>
      <c r="EM166" s="22"/>
      <c r="EN166" s="22"/>
      <c r="EO166" s="22"/>
      <c r="EP166" s="22"/>
      <c r="EQ166" s="22"/>
      <c r="ER166" s="22"/>
      <c r="ES166" s="22"/>
      <c r="ET166" s="22"/>
      <c r="EU166" s="22"/>
      <c r="EV166" s="22"/>
      <c r="EW166" s="22"/>
      <c r="EX166" s="22"/>
      <c r="EY166" s="22"/>
      <c r="EZ166" s="22"/>
      <c r="FA166" s="22"/>
      <c r="FB166" s="22"/>
      <c r="FC166" s="22"/>
      <c r="FD166" s="22"/>
      <c r="FE166" s="22"/>
      <c r="FF166" s="22"/>
      <c r="FG166" s="22"/>
      <c r="FH166" s="22"/>
      <c r="FI166" s="22"/>
      <c r="FJ166" s="22"/>
      <c r="FK166" s="22"/>
      <c r="FL166" s="22"/>
      <c r="FM166" s="22"/>
      <c r="FN166" s="22"/>
      <c r="FO166" s="22"/>
      <c r="FP166" s="22"/>
      <c r="FQ166" s="22"/>
      <c r="FR166" s="22"/>
      <c r="FS166" s="22"/>
      <c r="FT166" s="22"/>
      <c r="FU166" s="22"/>
      <c r="FV166" s="22"/>
      <c r="FW166" s="22"/>
      <c r="FX166" s="22"/>
      <c r="FY166" s="22"/>
      <c r="FZ166" s="22"/>
      <c r="GA166" s="22"/>
      <c r="GB166" s="22"/>
      <c r="GC166" s="22"/>
      <c r="GD166" s="22"/>
      <c r="GE166" s="22"/>
      <c r="GF166" s="22"/>
      <c r="GG166" s="22"/>
      <c r="GH166" s="22"/>
      <c r="GI166" s="22"/>
      <c r="GJ166" s="22"/>
    </row>
    <row r="167" spans="2:192" s="10" customFormat="1">
      <c r="B167" s="37"/>
      <c r="C167" s="22"/>
      <c r="D167" s="22"/>
      <c r="E167" s="22"/>
      <c r="F167" s="22"/>
      <c r="G167" s="22"/>
      <c r="H167" s="47"/>
      <c r="I167" s="47"/>
      <c r="J167" s="47"/>
      <c r="K167" s="47"/>
      <c r="L167" s="47"/>
      <c r="M167" s="48"/>
      <c r="N167" s="49"/>
      <c r="O167" s="49"/>
      <c r="P167" s="49"/>
      <c r="Q167" s="49"/>
      <c r="R167" s="58"/>
      <c r="S167" s="49"/>
      <c r="T167" s="49"/>
      <c r="U167" s="49"/>
      <c r="V167" s="49"/>
      <c r="W167" s="59"/>
      <c r="X167" s="49"/>
      <c r="Y167" s="49"/>
      <c r="Z167" s="49"/>
      <c r="AA167" s="49"/>
      <c r="AB167" s="74"/>
      <c r="AC167" s="75"/>
      <c r="AD167" s="21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22"/>
      <c r="DY167" s="22"/>
      <c r="DZ167" s="22"/>
      <c r="EA167" s="22"/>
      <c r="EB167" s="22"/>
      <c r="EC167" s="22"/>
      <c r="ED167" s="22"/>
      <c r="EE167" s="22"/>
      <c r="EF167" s="22"/>
      <c r="EG167" s="22"/>
      <c r="EH167" s="22"/>
      <c r="EI167" s="22"/>
      <c r="EJ167" s="22"/>
      <c r="EK167" s="22"/>
      <c r="EL167" s="22"/>
      <c r="EM167" s="22"/>
      <c r="EN167" s="22"/>
      <c r="EO167" s="22"/>
      <c r="EP167" s="22"/>
      <c r="EQ167" s="22"/>
      <c r="ER167" s="22"/>
      <c r="ES167" s="22"/>
      <c r="ET167" s="22"/>
      <c r="EU167" s="22"/>
      <c r="EV167" s="22"/>
      <c r="EW167" s="22"/>
      <c r="EX167" s="22"/>
      <c r="EY167" s="22"/>
      <c r="EZ167" s="22"/>
      <c r="FA167" s="22"/>
      <c r="FB167" s="22"/>
      <c r="FC167" s="22"/>
      <c r="FD167" s="22"/>
      <c r="FE167" s="22"/>
      <c r="FF167" s="22"/>
      <c r="FG167" s="22"/>
      <c r="FH167" s="22"/>
      <c r="FI167" s="22"/>
      <c r="FJ167" s="22"/>
      <c r="FK167" s="22"/>
      <c r="FL167" s="22"/>
      <c r="FM167" s="22"/>
      <c r="FN167" s="22"/>
      <c r="FO167" s="22"/>
      <c r="FP167" s="22"/>
      <c r="FQ167" s="22"/>
      <c r="FR167" s="22"/>
      <c r="FS167" s="22"/>
      <c r="FT167" s="22"/>
      <c r="FU167" s="22"/>
      <c r="FV167" s="22"/>
      <c r="FW167" s="22"/>
      <c r="FX167" s="22"/>
      <c r="FY167" s="22"/>
      <c r="FZ167" s="22"/>
      <c r="GA167" s="22"/>
      <c r="GB167" s="22"/>
      <c r="GC167" s="22"/>
      <c r="GD167" s="22"/>
      <c r="GE167" s="22"/>
      <c r="GF167" s="22"/>
      <c r="GG167" s="22"/>
      <c r="GH167" s="22"/>
      <c r="GI167" s="22"/>
      <c r="GJ167" s="22"/>
    </row>
    <row r="168" spans="2:192" s="10" customFormat="1">
      <c r="B168" s="37"/>
      <c r="C168" s="22"/>
      <c r="D168" s="22"/>
      <c r="E168" s="22"/>
      <c r="F168" s="22"/>
      <c r="G168" s="22"/>
      <c r="H168" s="47"/>
      <c r="I168" s="47"/>
      <c r="J168" s="47"/>
      <c r="K168" s="47"/>
      <c r="L168" s="47"/>
      <c r="M168" s="48"/>
      <c r="N168" s="49"/>
      <c r="O168" s="49"/>
      <c r="P168" s="49"/>
      <c r="Q168" s="49"/>
      <c r="R168" s="58"/>
      <c r="S168" s="49"/>
      <c r="T168" s="49"/>
      <c r="U168" s="49"/>
      <c r="V168" s="49"/>
      <c r="W168" s="59"/>
      <c r="X168" s="49"/>
      <c r="Y168" s="49"/>
      <c r="Z168" s="49"/>
      <c r="AA168" s="49"/>
      <c r="AB168" s="74"/>
      <c r="AC168" s="75"/>
      <c r="AD168" s="21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2"/>
      <c r="DZ168" s="22"/>
      <c r="EA168" s="22"/>
      <c r="EB168" s="22"/>
      <c r="EC168" s="22"/>
      <c r="ED168" s="22"/>
      <c r="EE168" s="22"/>
      <c r="EF168" s="22"/>
      <c r="EG168" s="22"/>
      <c r="EH168" s="22"/>
      <c r="EI168" s="22"/>
      <c r="EJ168" s="22"/>
      <c r="EK168" s="22"/>
      <c r="EL168" s="22"/>
      <c r="EM168" s="22"/>
      <c r="EN168" s="22"/>
      <c r="EO168" s="22"/>
      <c r="EP168" s="22"/>
      <c r="EQ168" s="22"/>
      <c r="ER168" s="22"/>
      <c r="ES168" s="22"/>
      <c r="ET168" s="22"/>
      <c r="EU168" s="22"/>
      <c r="EV168" s="22"/>
      <c r="EW168" s="22"/>
      <c r="EX168" s="22"/>
      <c r="EY168" s="22"/>
      <c r="EZ168" s="22"/>
      <c r="FA168" s="22"/>
      <c r="FB168" s="22"/>
      <c r="FC168" s="22"/>
      <c r="FD168" s="22"/>
      <c r="FE168" s="22"/>
      <c r="FF168" s="22"/>
      <c r="FG168" s="22"/>
      <c r="FH168" s="22"/>
      <c r="FI168" s="22"/>
      <c r="FJ168" s="22"/>
      <c r="FK168" s="22"/>
      <c r="FL168" s="22"/>
      <c r="FM168" s="22"/>
      <c r="FN168" s="22"/>
      <c r="FO168" s="22"/>
      <c r="FP168" s="22"/>
      <c r="FQ168" s="22"/>
      <c r="FR168" s="22"/>
      <c r="FS168" s="22"/>
      <c r="FT168" s="22"/>
      <c r="FU168" s="22"/>
      <c r="FV168" s="22"/>
      <c r="FW168" s="22"/>
      <c r="FX168" s="22"/>
      <c r="FY168" s="22"/>
      <c r="FZ168" s="22"/>
      <c r="GA168" s="22"/>
      <c r="GB168" s="22"/>
      <c r="GC168" s="22"/>
      <c r="GD168" s="22"/>
      <c r="GE168" s="22"/>
      <c r="GF168" s="22"/>
      <c r="GG168" s="22"/>
      <c r="GH168" s="22"/>
      <c r="GI168" s="22"/>
      <c r="GJ168" s="22"/>
    </row>
    <row r="169" spans="2:192" s="10" customFormat="1">
      <c r="B169" s="37"/>
      <c r="C169" s="22"/>
      <c r="D169" s="22"/>
      <c r="E169" s="22"/>
      <c r="F169" s="22"/>
      <c r="G169" s="22"/>
      <c r="H169" s="47"/>
      <c r="I169" s="47"/>
      <c r="J169" s="47"/>
      <c r="K169" s="47"/>
      <c r="L169" s="47"/>
      <c r="M169" s="48"/>
      <c r="N169" s="49"/>
      <c r="O169" s="49"/>
      <c r="P169" s="49"/>
      <c r="Q169" s="49"/>
      <c r="R169" s="58"/>
      <c r="S169" s="49"/>
      <c r="T169" s="49"/>
      <c r="U169" s="49"/>
      <c r="V169" s="49"/>
      <c r="W169" s="59"/>
      <c r="X169" s="49"/>
      <c r="Y169" s="49"/>
      <c r="Z169" s="49"/>
      <c r="AA169" s="49"/>
      <c r="AB169" s="74"/>
      <c r="AC169" s="75"/>
      <c r="AD169" s="21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  <c r="DK169" s="22"/>
      <c r="DL169" s="22"/>
      <c r="DM169" s="22"/>
      <c r="DN169" s="22"/>
      <c r="DO169" s="22"/>
      <c r="DP169" s="22"/>
      <c r="DQ169" s="22"/>
      <c r="DR169" s="22"/>
      <c r="DS169" s="22"/>
      <c r="DT169" s="22"/>
      <c r="DU169" s="22"/>
      <c r="DV169" s="22"/>
      <c r="DW169" s="22"/>
      <c r="DX169" s="22"/>
      <c r="DY169" s="22"/>
      <c r="DZ169" s="22"/>
      <c r="EA169" s="22"/>
      <c r="EB169" s="22"/>
      <c r="EC169" s="22"/>
      <c r="ED169" s="22"/>
      <c r="EE169" s="22"/>
      <c r="EF169" s="22"/>
      <c r="EG169" s="22"/>
      <c r="EH169" s="22"/>
      <c r="EI169" s="22"/>
      <c r="EJ169" s="22"/>
      <c r="EK169" s="22"/>
      <c r="EL169" s="22"/>
      <c r="EM169" s="22"/>
      <c r="EN169" s="22"/>
      <c r="EO169" s="22"/>
      <c r="EP169" s="22"/>
      <c r="EQ169" s="22"/>
      <c r="ER169" s="22"/>
      <c r="ES169" s="22"/>
      <c r="ET169" s="22"/>
      <c r="EU169" s="22"/>
      <c r="EV169" s="22"/>
      <c r="EW169" s="22"/>
      <c r="EX169" s="22"/>
      <c r="EY169" s="22"/>
      <c r="EZ169" s="22"/>
      <c r="FA169" s="22"/>
      <c r="FB169" s="22"/>
      <c r="FC169" s="22"/>
      <c r="FD169" s="22"/>
      <c r="FE169" s="22"/>
      <c r="FF169" s="22"/>
      <c r="FG169" s="22"/>
      <c r="FH169" s="22"/>
      <c r="FI169" s="22"/>
      <c r="FJ169" s="22"/>
      <c r="FK169" s="22"/>
      <c r="FL169" s="22"/>
      <c r="FM169" s="22"/>
      <c r="FN169" s="22"/>
      <c r="FO169" s="22"/>
      <c r="FP169" s="22"/>
      <c r="FQ169" s="22"/>
      <c r="FR169" s="22"/>
      <c r="FS169" s="22"/>
      <c r="FT169" s="22"/>
      <c r="FU169" s="22"/>
      <c r="FV169" s="22"/>
      <c r="FW169" s="22"/>
      <c r="FX169" s="22"/>
      <c r="FY169" s="22"/>
      <c r="FZ169" s="22"/>
      <c r="GA169" s="22"/>
      <c r="GB169" s="22"/>
      <c r="GC169" s="22"/>
      <c r="GD169" s="22"/>
      <c r="GE169" s="22"/>
      <c r="GF169" s="22"/>
      <c r="GG169" s="22"/>
      <c r="GH169" s="22"/>
      <c r="GI169" s="22"/>
      <c r="GJ169" s="22"/>
    </row>
    <row r="170" spans="2:192" s="10" customFormat="1">
      <c r="B170" s="37"/>
      <c r="C170" s="22"/>
      <c r="D170" s="22"/>
      <c r="E170" s="22"/>
      <c r="F170" s="22"/>
      <c r="G170" s="22"/>
      <c r="H170" s="47"/>
      <c r="I170" s="47"/>
      <c r="J170" s="47"/>
      <c r="K170" s="47"/>
      <c r="L170" s="47"/>
      <c r="M170" s="48"/>
      <c r="N170" s="49"/>
      <c r="O170" s="49"/>
      <c r="P170" s="49"/>
      <c r="Q170" s="49"/>
      <c r="R170" s="58"/>
      <c r="S170" s="49"/>
      <c r="T170" s="49"/>
      <c r="U170" s="49"/>
      <c r="V170" s="49"/>
      <c r="W170" s="59"/>
      <c r="X170" s="49"/>
      <c r="Y170" s="49"/>
      <c r="Z170" s="49"/>
      <c r="AA170" s="49"/>
      <c r="AB170" s="74"/>
      <c r="AC170" s="75"/>
      <c r="AD170" s="21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/>
      <c r="DG170" s="22"/>
      <c r="DH170" s="22"/>
      <c r="DI170" s="22"/>
      <c r="DJ170" s="22"/>
      <c r="DK170" s="22"/>
      <c r="DL170" s="22"/>
      <c r="DM170" s="22"/>
      <c r="DN170" s="22"/>
      <c r="DO170" s="22"/>
      <c r="DP170" s="22"/>
      <c r="DQ170" s="22"/>
      <c r="DR170" s="22"/>
      <c r="DS170" s="22"/>
      <c r="DT170" s="22"/>
      <c r="DU170" s="22"/>
      <c r="DV170" s="22"/>
      <c r="DW170" s="22"/>
      <c r="DX170" s="22"/>
      <c r="DY170" s="22"/>
      <c r="DZ170" s="22"/>
      <c r="EA170" s="22"/>
      <c r="EB170" s="22"/>
      <c r="EC170" s="22"/>
      <c r="ED170" s="22"/>
      <c r="EE170" s="22"/>
      <c r="EF170" s="22"/>
      <c r="EG170" s="22"/>
      <c r="EH170" s="22"/>
      <c r="EI170" s="22"/>
      <c r="EJ170" s="22"/>
      <c r="EK170" s="22"/>
      <c r="EL170" s="22"/>
      <c r="EM170" s="22"/>
      <c r="EN170" s="22"/>
      <c r="EO170" s="22"/>
      <c r="EP170" s="22"/>
      <c r="EQ170" s="22"/>
      <c r="ER170" s="22"/>
      <c r="ES170" s="22"/>
      <c r="ET170" s="22"/>
      <c r="EU170" s="22"/>
      <c r="EV170" s="22"/>
      <c r="EW170" s="22"/>
      <c r="EX170" s="22"/>
      <c r="EY170" s="22"/>
      <c r="EZ170" s="22"/>
      <c r="FA170" s="22"/>
      <c r="FB170" s="22"/>
      <c r="FC170" s="22"/>
      <c r="FD170" s="22"/>
      <c r="FE170" s="22"/>
      <c r="FF170" s="22"/>
      <c r="FG170" s="22"/>
      <c r="FH170" s="22"/>
      <c r="FI170" s="22"/>
      <c r="FJ170" s="22"/>
      <c r="FK170" s="22"/>
      <c r="FL170" s="22"/>
      <c r="FM170" s="22"/>
      <c r="FN170" s="22"/>
      <c r="FO170" s="22"/>
      <c r="FP170" s="22"/>
      <c r="FQ170" s="22"/>
      <c r="FR170" s="22"/>
      <c r="FS170" s="22"/>
      <c r="FT170" s="22"/>
      <c r="FU170" s="22"/>
      <c r="FV170" s="22"/>
      <c r="FW170" s="22"/>
      <c r="FX170" s="22"/>
      <c r="FY170" s="22"/>
      <c r="FZ170" s="22"/>
      <c r="GA170" s="22"/>
      <c r="GB170" s="22"/>
      <c r="GC170" s="22"/>
      <c r="GD170" s="22"/>
      <c r="GE170" s="22"/>
      <c r="GF170" s="22"/>
      <c r="GG170" s="22"/>
      <c r="GH170" s="22"/>
      <c r="GI170" s="22"/>
      <c r="GJ170" s="22"/>
    </row>
    <row r="171" spans="2:192" s="10" customFormat="1">
      <c r="B171" s="37"/>
      <c r="C171" s="22"/>
      <c r="D171" s="22"/>
      <c r="E171" s="22"/>
      <c r="F171" s="22"/>
      <c r="G171" s="22"/>
      <c r="H171" s="47"/>
      <c r="I171" s="47"/>
      <c r="J171" s="47"/>
      <c r="K171" s="47"/>
      <c r="L171" s="47"/>
      <c r="M171" s="48"/>
      <c r="N171" s="49"/>
      <c r="O171" s="49"/>
      <c r="P171" s="49"/>
      <c r="Q171" s="49"/>
      <c r="R171" s="58"/>
      <c r="S171" s="49"/>
      <c r="T171" s="49"/>
      <c r="U171" s="49"/>
      <c r="V171" s="49"/>
      <c r="W171" s="59"/>
      <c r="X171" s="49"/>
      <c r="Y171" s="49"/>
      <c r="Z171" s="49"/>
      <c r="AA171" s="49"/>
      <c r="AB171" s="74"/>
      <c r="AC171" s="75"/>
      <c r="AD171" s="21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  <c r="CS171" s="22"/>
      <c r="CT171" s="22"/>
      <c r="CU171" s="22"/>
      <c r="CV171" s="22"/>
      <c r="CW171" s="22"/>
      <c r="CX171" s="22"/>
      <c r="CY171" s="22"/>
      <c r="CZ171" s="22"/>
      <c r="DA171" s="22"/>
      <c r="DB171" s="22"/>
      <c r="DC171" s="22"/>
      <c r="DD171" s="22"/>
      <c r="DE171" s="22"/>
      <c r="DF171" s="22"/>
      <c r="DG171" s="22"/>
      <c r="DH171" s="22"/>
      <c r="DI171" s="22"/>
      <c r="DJ171" s="22"/>
      <c r="DK171" s="22"/>
      <c r="DL171" s="22"/>
      <c r="DM171" s="22"/>
      <c r="DN171" s="22"/>
      <c r="DO171" s="22"/>
      <c r="DP171" s="22"/>
      <c r="DQ171" s="22"/>
      <c r="DR171" s="22"/>
      <c r="DS171" s="22"/>
      <c r="DT171" s="22"/>
      <c r="DU171" s="22"/>
      <c r="DV171" s="22"/>
      <c r="DW171" s="22"/>
      <c r="DX171" s="22"/>
      <c r="DY171" s="22"/>
      <c r="DZ171" s="22"/>
      <c r="EA171" s="22"/>
      <c r="EB171" s="22"/>
      <c r="EC171" s="22"/>
      <c r="ED171" s="22"/>
      <c r="EE171" s="22"/>
      <c r="EF171" s="22"/>
      <c r="EG171" s="22"/>
      <c r="EH171" s="22"/>
      <c r="EI171" s="22"/>
      <c r="EJ171" s="22"/>
      <c r="EK171" s="22"/>
      <c r="EL171" s="22"/>
      <c r="EM171" s="22"/>
      <c r="EN171" s="22"/>
      <c r="EO171" s="22"/>
      <c r="EP171" s="22"/>
      <c r="EQ171" s="22"/>
      <c r="ER171" s="22"/>
      <c r="ES171" s="22"/>
      <c r="ET171" s="22"/>
      <c r="EU171" s="22"/>
      <c r="EV171" s="22"/>
      <c r="EW171" s="22"/>
      <c r="EX171" s="22"/>
      <c r="EY171" s="22"/>
      <c r="EZ171" s="22"/>
      <c r="FA171" s="22"/>
      <c r="FB171" s="22"/>
      <c r="FC171" s="22"/>
      <c r="FD171" s="22"/>
      <c r="FE171" s="22"/>
      <c r="FF171" s="22"/>
      <c r="FG171" s="22"/>
      <c r="FH171" s="22"/>
      <c r="FI171" s="22"/>
      <c r="FJ171" s="22"/>
      <c r="FK171" s="22"/>
      <c r="FL171" s="22"/>
      <c r="FM171" s="22"/>
      <c r="FN171" s="22"/>
      <c r="FO171" s="22"/>
      <c r="FP171" s="22"/>
      <c r="FQ171" s="22"/>
      <c r="FR171" s="22"/>
      <c r="FS171" s="22"/>
      <c r="FT171" s="22"/>
      <c r="FU171" s="22"/>
      <c r="FV171" s="22"/>
      <c r="FW171" s="22"/>
      <c r="FX171" s="22"/>
      <c r="FY171" s="22"/>
      <c r="FZ171" s="22"/>
      <c r="GA171" s="22"/>
      <c r="GB171" s="22"/>
      <c r="GC171" s="22"/>
      <c r="GD171" s="22"/>
      <c r="GE171" s="22"/>
      <c r="GF171" s="22"/>
      <c r="GG171" s="22"/>
      <c r="GH171" s="22"/>
      <c r="GI171" s="22"/>
      <c r="GJ171" s="22"/>
    </row>
    <row r="172" spans="2:192" s="10" customFormat="1">
      <c r="B172" s="37"/>
      <c r="C172" s="22"/>
      <c r="D172" s="22"/>
      <c r="E172" s="22"/>
      <c r="F172" s="22"/>
      <c r="G172" s="22"/>
      <c r="H172" s="47"/>
      <c r="I172" s="47"/>
      <c r="J172" s="47"/>
      <c r="K172" s="47"/>
      <c r="L172" s="47"/>
      <c r="M172" s="48"/>
      <c r="N172" s="49"/>
      <c r="O172" s="49"/>
      <c r="P172" s="49"/>
      <c r="Q172" s="49"/>
      <c r="R172" s="58"/>
      <c r="S172" s="49"/>
      <c r="T172" s="49"/>
      <c r="U172" s="49"/>
      <c r="V172" s="49"/>
      <c r="W172" s="59"/>
      <c r="X172" s="49"/>
      <c r="Y172" s="49"/>
      <c r="Z172" s="49"/>
      <c r="AA172" s="49"/>
      <c r="AB172" s="74"/>
      <c r="AC172" s="75"/>
      <c r="AD172" s="21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  <c r="CS172" s="22"/>
      <c r="CT172" s="22"/>
      <c r="CU172" s="22"/>
      <c r="CV172" s="22"/>
      <c r="CW172" s="22"/>
      <c r="CX172" s="22"/>
      <c r="CY172" s="22"/>
      <c r="CZ172" s="22"/>
      <c r="DA172" s="22"/>
      <c r="DB172" s="22"/>
      <c r="DC172" s="22"/>
      <c r="DD172" s="22"/>
      <c r="DE172" s="22"/>
      <c r="DF172" s="22"/>
      <c r="DG172" s="22"/>
      <c r="DH172" s="22"/>
      <c r="DI172" s="22"/>
      <c r="DJ172" s="22"/>
      <c r="DK172" s="22"/>
      <c r="DL172" s="22"/>
      <c r="DM172" s="22"/>
      <c r="DN172" s="22"/>
      <c r="DO172" s="22"/>
      <c r="DP172" s="22"/>
      <c r="DQ172" s="22"/>
      <c r="DR172" s="22"/>
      <c r="DS172" s="22"/>
      <c r="DT172" s="22"/>
      <c r="DU172" s="22"/>
      <c r="DV172" s="22"/>
      <c r="DW172" s="22"/>
      <c r="DX172" s="22"/>
      <c r="DY172" s="22"/>
      <c r="DZ172" s="22"/>
      <c r="EA172" s="22"/>
      <c r="EB172" s="22"/>
      <c r="EC172" s="22"/>
      <c r="ED172" s="22"/>
      <c r="EE172" s="22"/>
      <c r="EF172" s="22"/>
      <c r="EG172" s="22"/>
      <c r="EH172" s="22"/>
      <c r="EI172" s="22"/>
      <c r="EJ172" s="22"/>
      <c r="EK172" s="22"/>
      <c r="EL172" s="22"/>
      <c r="EM172" s="22"/>
      <c r="EN172" s="22"/>
      <c r="EO172" s="22"/>
      <c r="EP172" s="22"/>
      <c r="EQ172" s="22"/>
      <c r="ER172" s="22"/>
      <c r="ES172" s="22"/>
      <c r="ET172" s="22"/>
      <c r="EU172" s="22"/>
      <c r="EV172" s="22"/>
      <c r="EW172" s="22"/>
      <c r="EX172" s="22"/>
      <c r="EY172" s="22"/>
      <c r="EZ172" s="22"/>
      <c r="FA172" s="22"/>
      <c r="FB172" s="22"/>
      <c r="FC172" s="22"/>
      <c r="FD172" s="22"/>
      <c r="FE172" s="22"/>
      <c r="FF172" s="22"/>
      <c r="FG172" s="22"/>
      <c r="FH172" s="22"/>
      <c r="FI172" s="22"/>
      <c r="FJ172" s="22"/>
      <c r="FK172" s="22"/>
      <c r="FL172" s="22"/>
      <c r="FM172" s="22"/>
      <c r="FN172" s="22"/>
      <c r="FO172" s="22"/>
      <c r="FP172" s="22"/>
      <c r="FQ172" s="22"/>
      <c r="FR172" s="22"/>
      <c r="FS172" s="22"/>
      <c r="FT172" s="22"/>
      <c r="FU172" s="22"/>
      <c r="FV172" s="22"/>
      <c r="FW172" s="22"/>
      <c r="FX172" s="22"/>
      <c r="FY172" s="22"/>
      <c r="FZ172" s="22"/>
      <c r="GA172" s="22"/>
      <c r="GB172" s="22"/>
      <c r="GC172" s="22"/>
      <c r="GD172" s="22"/>
      <c r="GE172" s="22"/>
      <c r="GF172" s="22"/>
      <c r="GG172" s="22"/>
      <c r="GH172" s="22"/>
      <c r="GI172" s="22"/>
      <c r="GJ172" s="22"/>
    </row>
    <row r="173" spans="2:192" s="10" customFormat="1">
      <c r="B173" s="37"/>
      <c r="C173" s="22"/>
      <c r="D173" s="22"/>
      <c r="E173" s="22"/>
      <c r="F173" s="22"/>
      <c r="G173" s="22"/>
      <c r="H173" s="47"/>
      <c r="I173" s="47"/>
      <c r="J173" s="47"/>
      <c r="K173" s="47"/>
      <c r="L173" s="47"/>
      <c r="M173" s="48"/>
      <c r="N173" s="49"/>
      <c r="O173" s="49"/>
      <c r="P173" s="49"/>
      <c r="Q173" s="49"/>
      <c r="R173" s="58"/>
      <c r="S173" s="49"/>
      <c r="T173" s="49"/>
      <c r="U173" s="49"/>
      <c r="V173" s="49"/>
      <c r="W173" s="59"/>
      <c r="X173" s="49"/>
      <c r="Y173" s="49"/>
      <c r="Z173" s="49"/>
      <c r="AA173" s="49"/>
      <c r="AB173" s="74"/>
      <c r="AC173" s="75"/>
      <c r="AD173" s="21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  <c r="CS173" s="22"/>
      <c r="CT173" s="22"/>
      <c r="CU173" s="22"/>
      <c r="CV173" s="22"/>
      <c r="CW173" s="22"/>
      <c r="CX173" s="22"/>
      <c r="CY173" s="22"/>
      <c r="CZ173" s="22"/>
      <c r="DA173" s="22"/>
      <c r="DB173" s="22"/>
      <c r="DC173" s="22"/>
      <c r="DD173" s="22"/>
      <c r="DE173" s="22"/>
      <c r="DF173" s="22"/>
      <c r="DG173" s="22"/>
      <c r="DH173" s="22"/>
      <c r="DI173" s="22"/>
      <c r="DJ173" s="22"/>
      <c r="DK173" s="22"/>
      <c r="DL173" s="22"/>
      <c r="DM173" s="22"/>
      <c r="DN173" s="22"/>
      <c r="DO173" s="22"/>
      <c r="DP173" s="22"/>
      <c r="DQ173" s="22"/>
      <c r="DR173" s="22"/>
      <c r="DS173" s="22"/>
      <c r="DT173" s="22"/>
      <c r="DU173" s="22"/>
      <c r="DV173" s="22"/>
      <c r="DW173" s="22"/>
      <c r="DX173" s="22"/>
      <c r="DY173" s="22"/>
      <c r="DZ173" s="22"/>
      <c r="EA173" s="22"/>
      <c r="EB173" s="22"/>
      <c r="EC173" s="22"/>
      <c r="ED173" s="22"/>
      <c r="EE173" s="22"/>
      <c r="EF173" s="22"/>
      <c r="EG173" s="22"/>
      <c r="EH173" s="22"/>
      <c r="EI173" s="22"/>
      <c r="EJ173" s="22"/>
      <c r="EK173" s="22"/>
      <c r="EL173" s="22"/>
      <c r="EM173" s="22"/>
      <c r="EN173" s="22"/>
      <c r="EO173" s="22"/>
      <c r="EP173" s="22"/>
      <c r="EQ173" s="22"/>
      <c r="ER173" s="22"/>
      <c r="ES173" s="22"/>
      <c r="ET173" s="22"/>
      <c r="EU173" s="22"/>
      <c r="EV173" s="22"/>
      <c r="EW173" s="22"/>
      <c r="EX173" s="22"/>
      <c r="EY173" s="22"/>
      <c r="EZ173" s="22"/>
      <c r="FA173" s="22"/>
      <c r="FB173" s="22"/>
      <c r="FC173" s="22"/>
      <c r="FD173" s="22"/>
      <c r="FE173" s="22"/>
      <c r="FF173" s="22"/>
      <c r="FG173" s="22"/>
      <c r="FH173" s="22"/>
      <c r="FI173" s="22"/>
      <c r="FJ173" s="22"/>
      <c r="FK173" s="22"/>
      <c r="FL173" s="22"/>
      <c r="FM173" s="22"/>
      <c r="FN173" s="22"/>
      <c r="FO173" s="22"/>
      <c r="FP173" s="22"/>
      <c r="FQ173" s="22"/>
      <c r="FR173" s="22"/>
      <c r="FS173" s="22"/>
      <c r="FT173" s="22"/>
      <c r="FU173" s="22"/>
      <c r="FV173" s="22"/>
      <c r="FW173" s="22"/>
      <c r="FX173" s="22"/>
      <c r="FY173" s="22"/>
      <c r="FZ173" s="22"/>
      <c r="GA173" s="22"/>
      <c r="GB173" s="22"/>
      <c r="GC173" s="22"/>
      <c r="GD173" s="22"/>
      <c r="GE173" s="22"/>
      <c r="GF173" s="22"/>
      <c r="GG173" s="22"/>
      <c r="GH173" s="22"/>
      <c r="GI173" s="22"/>
      <c r="GJ173" s="22"/>
    </row>
    <row r="174" spans="2:192" s="10" customFormat="1">
      <c r="B174" s="37"/>
      <c r="C174" s="22"/>
      <c r="D174" s="22"/>
      <c r="E174" s="22"/>
      <c r="F174" s="22"/>
      <c r="G174" s="22"/>
      <c r="H174" s="47"/>
      <c r="I174" s="47"/>
      <c r="J174" s="47"/>
      <c r="K174" s="47"/>
      <c r="L174" s="47"/>
      <c r="M174" s="48"/>
      <c r="N174" s="49"/>
      <c r="O174" s="49"/>
      <c r="P174" s="49"/>
      <c r="Q174" s="49"/>
      <c r="R174" s="58"/>
      <c r="S174" s="49"/>
      <c r="T174" s="49"/>
      <c r="U174" s="49"/>
      <c r="V174" s="49"/>
      <c r="W174" s="59"/>
      <c r="X174" s="49"/>
      <c r="Y174" s="49"/>
      <c r="Z174" s="49"/>
      <c r="AA174" s="49"/>
      <c r="AB174" s="74"/>
      <c r="AC174" s="75"/>
      <c r="AD174" s="21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  <c r="DO174" s="22"/>
      <c r="DP174" s="22"/>
      <c r="DQ174" s="22"/>
      <c r="DR174" s="22"/>
      <c r="DS174" s="22"/>
      <c r="DT174" s="22"/>
      <c r="DU174" s="22"/>
      <c r="DV174" s="22"/>
      <c r="DW174" s="22"/>
      <c r="DX174" s="22"/>
      <c r="DY174" s="22"/>
      <c r="DZ174" s="22"/>
      <c r="EA174" s="22"/>
      <c r="EB174" s="22"/>
      <c r="EC174" s="22"/>
      <c r="ED174" s="22"/>
      <c r="EE174" s="22"/>
      <c r="EF174" s="22"/>
      <c r="EG174" s="22"/>
      <c r="EH174" s="22"/>
      <c r="EI174" s="22"/>
      <c r="EJ174" s="22"/>
      <c r="EK174" s="22"/>
      <c r="EL174" s="22"/>
      <c r="EM174" s="22"/>
      <c r="EN174" s="22"/>
      <c r="EO174" s="22"/>
      <c r="EP174" s="22"/>
      <c r="EQ174" s="22"/>
      <c r="ER174" s="22"/>
      <c r="ES174" s="22"/>
      <c r="ET174" s="22"/>
      <c r="EU174" s="22"/>
      <c r="EV174" s="22"/>
      <c r="EW174" s="22"/>
      <c r="EX174" s="22"/>
      <c r="EY174" s="22"/>
      <c r="EZ174" s="22"/>
      <c r="FA174" s="22"/>
      <c r="FB174" s="22"/>
      <c r="FC174" s="22"/>
      <c r="FD174" s="22"/>
      <c r="FE174" s="22"/>
      <c r="FF174" s="22"/>
      <c r="FG174" s="22"/>
      <c r="FH174" s="22"/>
      <c r="FI174" s="22"/>
      <c r="FJ174" s="22"/>
      <c r="FK174" s="22"/>
      <c r="FL174" s="22"/>
      <c r="FM174" s="22"/>
      <c r="FN174" s="22"/>
      <c r="FO174" s="22"/>
      <c r="FP174" s="22"/>
      <c r="FQ174" s="22"/>
      <c r="FR174" s="22"/>
      <c r="FS174" s="22"/>
      <c r="FT174" s="22"/>
      <c r="FU174" s="22"/>
      <c r="FV174" s="22"/>
      <c r="FW174" s="22"/>
      <c r="FX174" s="22"/>
      <c r="FY174" s="22"/>
      <c r="FZ174" s="22"/>
      <c r="GA174" s="22"/>
      <c r="GB174" s="22"/>
      <c r="GC174" s="22"/>
      <c r="GD174" s="22"/>
      <c r="GE174" s="22"/>
      <c r="GF174" s="22"/>
      <c r="GG174" s="22"/>
      <c r="GH174" s="22"/>
      <c r="GI174" s="22"/>
      <c r="GJ174" s="22"/>
    </row>
    <row r="175" spans="2:192" s="10" customFormat="1">
      <c r="B175" s="37"/>
      <c r="C175" s="22"/>
      <c r="D175" s="22"/>
      <c r="E175" s="22"/>
      <c r="F175" s="22"/>
      <c r="G175" s="22"/>
      <c r="H175" s="47"/>
      <c r="I175" s="47"/>
      <c r="J175" s="47"/>
      <c r="K175" s="47"/>
      <c r="L175" s="47"/>
      <c r="M175" s="48"/>
      <c r="N175" s="49"/>
      <c r="O175" s="49"/>
      <c r="P175" s="49"/>
      <c r="Q175" s="49"/>
      <c r="R175" s="58"/>
      <c r="S175" s="49"/>
      <c r="T175" s="49"/>
      <c r="U175" s="49"/>
      <c r="V175" s="49"/>
      <c r="W175" s="59"/>
      <c r="X175" s="49"/>
      <c r="Y175" s="49"/>
      <c r="Z175" s="49"/>
      <c r="AA175" s="49"/>
      <c r="AB175" s="74"/>
      <c r="AC175" s="75"/>
      <c r="AD175" s="21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  <c r="DK175" s="22"/>
      <c r="DL175" s="22"/>
      <c r="DM175" s="22"/>
      <c r="DN175" s="22"/>
      <c r="DO175" s="22"/>
      <c r="DP175" s="22"/>
      <c r="DQ175" s="22"/>
      <c r="DR175" s="22"/>
      <c r="DS175" s="22"/>
      <c r="DT175" s="22"/>
      <c r="DU175" s="22"/>
      <c r="DV175" s="22"/>
      <c r="DW175" s="22"/>
      <c r="DX175" s="22"/>
      <c r="DY175" s="22"/>
      <c r="DZ175" s="22"/>
      <c r="EA175" s="22"/>
      <c r="EB175" s="22"/>
      <c r="EC175" s="22"/>
      <c r="ED175" s="22"/>
      <c r="EE175" s="22"/>
      <c r="EF175" s="22"/>
      <c r="EG175" s="22"/>
      <c r="EH175" s="22"/>
      <c r="EI175" s="22"/>
      <c r="EJ175" s="22"/>
      <c r="EK175" s="22"/>
      <c r="EL175" s="22"/>
      <c r="EM175" s="22"/>
      <c r="EN175" s="22"/>
      <c r="EO175" s="22"/>
      <c r="EP175" s="22"/>
      <c r="EQ175" s="22"/>
      <c r="ER175" s="22"/>
      <c r="ES175" s="22"/>
      <c r="ET175" s="22"/>
      <c r="EU175" s="22"/>
      <c r="EV175" s="22"/>
      <c r="EW175" s="22"/>
      <c r="EX175" s="22"/>
      <c r="EY175" s="22"/>
      <c r="EZ175" s="22"/>
      <c r="FA175" s="22"/>
      <c r="FB175" s="22"/>
      <c r="FC175" s="22"/>
      <c r="FD175" s="22"/>
      <c r="FE175" s="22"/>
      <c r="FF175" s="22"/>
      <c r="FG175" s="22"/>
      <c r="FH175" s="22"/>
      <c r="FI175" s="22"/>
      <c r="FJ175" s="22"/>
      <c r="FK175" s="22"/>
      <c r="FL175" s="22"/>
      <c r="FM175" s="22"/>
      <c r="FN175" s="22"/>
      <c r="FO175" s="22"/>
      <c r="FP175" s="22"/>
      <c r="FQ175" s="22"/>
      <c r="FR175" s="22"/>
      <c r="FS175" s="22"/>
      <c r="FT175" s="22"/>
      <c r="FU175" s="22"/>
      <c r="FV175" s="22"/>
      <c r="FW175" s="22"/>
      <c r="FX175" s="22"/>
      <c r="FY175" s="22"/>
      <c r="FZ175" s="22"/>
      <c r="GA175" s="22"/>
      <c r="GB175" s="22"/>
      <c r="GC175" s="22"/>
      <c r="GD175" s="22"/>
      <c r="GE175" s="22"/>
      <c r="GF175" s="22"/>
      <c r="GG175" s="22"/>
      <c r="GH175" s="22"/>
      <c r="GI175" s="22"/>
      <c r="GJ175" s="22"/>
    </row>
    <row r="176" spans="2:192" s="10" customFormat="1">
      <c r="B176" s="37"/>
      <c r="C176" s="22"/>
      <c r="D176" s="22"/>
      <c r="E176" s="22"/>
      <c r="F176" s="22"/>
      <c r="G176" s="22"/>
      <c r="H176" s="47"/>
      <c r="I176" s="47"/>
      <c r="J176" s="47"/>
      <c r="K176" s="47"/>
      <c r="L176" s="47"/>
      <c r="M176" s="48"/>
      <c r="N176" s="49"/>
      <c r="O176" s="49"/>
      <c r="P176" s="49"/>
      <c r="Q176" s="49"/>
      <c r="R176" s="58"/>
      <c r="S176" s="49"/>
      <c r="T176" s="49"/>
      <c r="U176" s="49"/>
      <c r="V176" s="49"/>
      <c r="W176" s="59"/>
      <c r="X176" s="49"/>
      <c r="Y176" s="49"/>
      <c r="Z176" s="49"/>
      <c r="AA176" s="49"/>
      <c r="AB176" s="74"/>
      <c r="AC176" s="75"/>
      <c r="AD176" s="21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22"/>
      <c r="DW176" s="22"/>
      <c r="DX176" s="22"/>
      <c r="DY176" s="22"/>
      <c r="DZ176" s="22"/>
      <c r="EA176" s="22"/>
      <c r="EB176" s="22"/>
      <c r="EC176" s="22"/>
      <c r="ED176" s="22"/>
      <c r="EE176" s="22"/>
      <c r="EF176" s="22"/>
      <c r="EG176" s="22"/>
      <c r="EH176" s="22"/>
      <c r="EI176" s="22"/>
      <c r="EJ176" s="22"/>
      <c r="EK176" s="22"/>
      <c r="EL176" s="22"/>
      <c r="EM176" s="22"/>
      <c r="EN176" s="22"/>
      <c r="EO176" s="22"/>
      <c r="EP176" s="22"/>
      <c r="EQ176" s="22"/>
      <c r="ER176" s="22"/>
      <c r="ES176" s="22"/>
      <c r="ET176" s="22"/>
      <c r="EU176" s="22"/>
      <c r="EV176" s="22"/>
      <c r="EW176" s="22"/>
      <c r="EX176" s="22"/>
      <c r="EY176" s="22"/>
      <c r="EZ176" s="22"/>
      <c r="FA176" s="22"/>
      <c r="FB176" s="22"/>
      <c r="FC176" s="22"/>
      <c r="FD176" s="22"/>
      <c r="FE176" s="22"/>
      <c r="FF176" s="22"/>
      <c r="FG176" s="22"/>
      <c r="FH176" s="22"/>
      <c r="FI176" s="22"/>
      <c r="FJ176" s="22"/>
      <c r="FK176" s="22"/>
      <c r="FL176" s="22"/>
      <c r="FM176" s="22"/>
      <c r="FN176" s="22"/>
      <c r="FO176" s="22"/>
      <c r="FP176" s="22"/>
      <c r="FQ176" s="22"/>
      <c r="FR176" s="22"/>
      <c r="FS176" s="22"/>
      <c r="FT176" s="22"/>
      <c r="FU176" s="22"/>
      <c r="FV176" s="22"/>
      <c r="FW176" s="22"/>
      <c r="FX176" s="22"/>
      <c r="FY176" s="22"/>
      <c r="FZ176" s="22"/>
      <c r="GA176" s="22"/>
      <c r="GB176" s="22"/>
      <c r="GC176" s="22"/>
      <c r="GD176" s="22"/>
      <c r="GE176" s="22"/>
      <c r="GF176" s="22"/>
      <c r="GG176" s="22"/>
      <c r="GH176" s="22"/>
      <c r="GI176" s="22"/>
      <c r="GJ176" s="22"/>
    </row>
    <row r="177" spans="2:192" s="10" customFormat="1">
      <c r="B177" s="37"/>
      <c r="C177" s="22"/>
      <c r="D177" s="22"/>
      <c r="E177" s="22"/>
      <c r="F177" s="22"/>
      <c r="G177" s="22"/>
      <c r="H177" s="47"/>
      <c r="I177" s="47"/>
      <c r="J177" s="47"/>
      <c r="K177" s="47"/>
      <c r="L177" s="47"/>
      <c r="M177" s="48"/>
      <c r="N177" s="49"/>
      <c r="O177" s="49"/>
      <c r="P177" s="49"/>
      <c r="Q177" s="49"/>
      <c r="R177" s="58"/>
      <c r="S177" s="49"/>
      <c r="T177" s="49"/>
      <c r="U177" s="49"/>
      <c r="V177" s="49"/>
      <c r="W177" s="59"/>
      <c r="X177" s="49"/>
      <c r="Y177" s="49"/>
      <c r="Z177" s="49"/>
      <c r="AA177" s="49"/>
      <c r="AB177" s="74"/>
      <c r="AC177" s="75"/>
      <c r="AD177" s="21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2"/>
      <c r="DC177" s="22"/>
      <c r="DD177" s="22"/>
      <c r="DE177" s="22"/>
      <c r="DF177" s="22"/>
      <c r="DG177" s="22"/>
      <c r="DH177" s="22"/>
      <c r="DI177" s="22"/>
      <c r="DJ177" s="22"/>
      <c r="DK177" s="22"/>
      <c r="DL177" s="22"/>
      <c r="DM177" s="22"/>
      <c r="DN177" s="22"/>
      <c r="DO177" s="22"/>
      <c r="DP177" s="22"/>
      <c r="DQ177" s="22"/>
      <c r="DR177" s="22"/>
      <c r="DS177" s="22"/>
      <c r="DT177" s="22"/>
      <c r="DU177" s="22"/>
      <c r="DV177" s="22"/>
      <c r="DW177" s="22"/>
      <c r="DX177" s="22"/>
      <c r="DY177" s="22"/>
      <c r="DZ177" s="22"/>
      <c r="EA177" s="22"/>
      <c r="EB177" s="22"/>
      <c r="EC177" s="22"/>
      <c r="ED177" s="22"/>
      <c r="EE177" s="22"/>
      <c r="EF177" s="22"/>
      <c r="EG177" s="22"/>
      <c r="EH177" s="22"/>
      <c r="EI177" s="22"/>
      <c r="EJ177" s="22"/>
      <c r="EK177" s="22"/>
      <c r="EL177" s="22"/>
      <c r="EM177" s="22"/>
      <c r="EN177" s="22"/>
      <c r="EO177" s="22"/>
      <c r="EP177" s="22"/>
      <c r="EQ177" s="22"/>
      <c r="ER177" s="22"/>
      <c r="ES177" s="22"/>
      <c r="ET177" s="22"/>
      <c r="EU177" s="22"/>
      <c r="EV177" s="22"/>
      <c r="EW177" s="22"/>
      <c r="EX177" s="22"/>
      <c r="EY177" s="22"/>
      <c r="EZ177" s="22"/>
      <c r="FA177" s="22"/>
      <c r="FB177" s="22"/>
      <c r="FC177" s="22"/>
      <c r="FD177" s="22"/>
      <c r="FE177" s="22"/>
      <c r="FF177" s="22"/>
      <c r="FG177" s="22"/>
      <c r="FH177" s="22"/>
      <c r="FI177" s="22"/>
      <c r="FJ177" s="22"/>
      <c r="FK177" s="22"/>
      <c r="FL177" s="22"/>
      <c r="FM177" s="22"/>
      <c r="FN177" s="22"/>
      <c r="FO177" s="22"/>
      <c r="FP177" s="22"/>
      <c r="FQ177" s="22"/>
      <c r="FR177" s="22"/>
      <c r="FS177" s="22"/>
      <c r="FT177" s="22"/>
      <c r="FU177" s="22"/>
      <c r="FV177" s="22"/>
      <c r="FW177" s="22"/>
      <c r="FX177" s="22"/>
      <c r="FY177" s="22"/>
      <c r="FZ177" s="22"/>
      <c r="GA177" s="22"/>
      <c r="GB177" s="22"/>
      <c r="GC177" s="22"/>
      <c r="GD177" s="22"/>
      <c r="GE177" s="22"/>
      <c r="GF177" s="22"/>
      <c r="GG177" s="22"/>
      <c r="GH177" s="22"/>
      <c r="GI177" s="22"/>
      <c r="GJ177" s="22"/>
    </row>
    <row r="178" spans="2:192" s="10" customFormat="1">
      <c r="B178" s="37"/>
      <c r="C178" s="22"/>
      <c r="D178" s="22"/>
      <c r="E178" s="22"/>
      <c r="F178" s="22"/>
      <c r="G178" s="22"/>
      <c r="H178" s="47"/>
      <c r="I178" s="47"/>
      <c r="J178" s="47"/>
      <c r="K178" s="47"/>
      <c r="L178" s="47"/>
      <c r="M178" s="48"/>
      <c r="N178" s="49"/>
      <c r="O178" s="49"/>
      <c r="P178" s="49"/>
      <c r="Q178" s="49"/>
      <c r="R178" s="58"/>
      <c r="S178" s="49"/>
      <c r="T178" s="49"/>
      <c r="U178" s="49"/>
      <c r="V178" s="49"/>
      <c r="W178" s="59"/>
      <c r="X178" s="49"/>
      <c r="Y178" s="49"/>
      <c r="Z178" s="49"/>
      <c r="AA178" s="49"/>
      <c r="AB178" s="74"/>
      <c r="AC178" s="75"/>
      <c r="AD178" s="21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  <c r="DK178" s="22"/>
      <c r="DL178" s="22"/>
      <c r="DM178" s="22"/>
      <c r="DN178" s="22"/>
      <c r="DO178" s="22"/>
      <c r="DP178" s="22"/>
      <c r="DQ178" s="22"/>
      <c r="DR178" s="22"/>
      <c r="DS178" s="22"/>
      <c r="DT178" s="22"/>
      <c r="DU178" s="22"/>
      <c r="DV178" s="22"/>
      <c r="DW178" s="22"/>
      <c r="DX178" s="22"/>
      <c r="DY178" s="22"/>
      <c r="DZ178" s="22"/>
      <c r="EA178" s="22"/>
      <c r="EB178" s="22"/>
      <c r="EC178" s="22"/>
      <c r="ED178" s="22"/>
      <c r="EE178" s="22"/>
      <c r="EF178" s="22"/>
      <c r="EG178" s="22"/>
      <c r="EH178" s="22"/>
      <c r="EI178" s="22"/>
      <c r="EJ178" s="22"/>
      <c r="EK178" s="22"/>
      <c r="EL178" s="22"/>
      <c r="EM178" s="22"/>
      <c r="EN178" s="22"/>
      <c r="EO178" s="22"/>
      <c r="EP178" s="22"/>
      <c r="EQ178" s="22"/>
      <c r="ER178" s="22"/>
      <c r="ES178" s="22"/>
      <c r="ET178" s="22"/>
      <c r="EU178" s="22"/>
      <c r="EV178" s="22"/>
      <c r="EW178" s="22"/>
      <c r="EX178" s="22"/>
      <c r="EY178" s="22"/>
      <c r="EZ178" s="22"/>
      <c r="FA178" s="22"/>
      <c r="FB178" s="22"/>
      <c r="FC178" s="22"/>
      <c r="FD178" s="22"/>
      <c r="FE178" s="22"/>
      <c r="FF178" s="22"/>
      <c r="FG178" s="22"/>
      <c r="FH178" s="22"/>
      <c r="FI178" s="22"/>
      <c r="FJ178" s="22"/>
      <c r="FK178" s="22"/>
      <c r="FL178" s="22"/>
      <c r="FM178" s="22"/>
      <c r="FN178" s="22"/>
      <c r="FO178" s="22"/>
      <c r="FP178" s="22"/>
      <c r="FQ178" s="22"/>
      <c r="FR178" s="22"/>
      <c r="FS178" s="22"/>
      <c r="FT178" s="22"/>
      <c r="FU178" s="22"/>
      <c r="FV178" s="22"/>
      <c r="FW178" s="22"/>
      <c r="FX178" s="22"/>
      <c r="FY178" s="22"/>
      <c r="FZ178" s="22"/>
      <c r="GA178" s="22"/>
      <c r="GB178" s="22"/>
      <c r="GC178" s="22"/>
      <c r="GD178" s="22"/>
      <c r="GE178" s="22"/>
      <c r="GF178" s="22"/>
      <c r="GG178" s="22"/>
      <c r="GH178" s="22"/>
      <c r="GI178" s="22"/>
      <c r="GJ178" s="22"/>
    </row>
    <row r="179" spans="2:192" s="10" customFormat="1">
      <c r="B179" s="37"/>
      <c r="C179" s="22"/>
      <c r="D179" s="22"/>
      <c r="E179" s="22"/>
      <c r="F179" s="22"/>
      <c r="G179" s="22"/>
      <c r="H179" s="47"/>
      <c r="I179" s="47"/>
      <c r="J179" s="47"/>
      <c r="K179" s="47"/>
      <c r="L179" s="47"/>
      <c r="M179" s="48"/>
      <c r="N179" s="49"/>
      <c r="O179" s="49"/>
      <c r="P179" s="49"/>
      <c r="Q179" s="49"/>
      <c r="R179" s="58"/>
      <c r="S179" s="49"/>
      <c r="T179" s="49"/>
      <c r="U179" s="49"/>
      <c r="V179" s="49"/>
      <c r="W179" s="59"/>
      <c r="X179" s="49"/>
      <c r="Y179" s="49"/>
      <c r="Z179" s="49"/>
      <c r="AA179" s="49"/>
      <c r="AB179" s="74"/>
      <c r="AC179" s="75"/>
      <c r="AD179" s="21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/>
      <c r="DJ179" s="22"/>
      <c r="DK179" s="22"/>
      <c r="DL179" s="22"/>
      <c r="DM179" s="22"/>
      <c r="DN179" s="22"/>
      <c r="DO179" s="22"/>
      <c r="DP179" s="22"/>
      <c r="DQ179" s="22"/>
      <c r="DR179" s="22"/>
      <c r="DS179" s="22"/>
      <c r="DT179" s="22"/>
      <c r="DU179" s="22"/>
      <c r="DV179" s="22"/>
      <c r="DW179" s="22"/>
      <c r="DX179" s="22"/>
      <c r="DY179" s="22"/>
      <c r="DZ179" s="22"/>
      <c r="EA179" s="22"/>
      <c r="EB179" s="22"/>
      <c r="EC179" s="22"/>
      <c r="ED179" s="22"/>
      <c r="EE179" s="22"/>
      <c r="EF179" s="22"/>
      <c r="EG179" s="22"/>
      <c r="EH179" s="22"/>
      <c r="EI179" s="22"/>
      <c r="EJ179" s="22"/>
      <c r="EK179" s="22"/>
      <c r="EL179" s="22"/>
      <c r="EM179" s="22"/>
      <c r="EN179" s="22"/>
      <c r="EO179" s="22"/>
      <c r="EP179" s="22"/>
      <c r="EQ179" s="22"/>
      <c r="ER179" s="22"/>
      <c r="ES179" s="22"/>
      <c r="ET179" s="22"/>
      <c r="EU179" s="22"/>
      <c r="EV179" s="22"/>
      <c r="EW179" s="22"/>
      <c r="EX179" s="22"/>
      <c r="EY179" s="22"/>
      <c r="EZ179" s="22"/>
      <c r="FA179" s="22"/>
      <c r="FB179" s="22"/>
      <c r="FC179" s="22"/>
      <c r="FD179" s="22"/>
      <c r="FE179" s="22"/>
      <c r="FF179" s="22"/>
      <c r="FG179" s="22"/>
      <c r="FH179" s="22"/>
      <c r="FI179" s="22"/>
      <c r="FJ179" s="22"/>
      <c r="FK179" s="22"/>
      <c r="FL179" s="22"/>
      <c r="FM179" s="22"/>
      <c r="FN179" s="22"/>
      <c r="FO179" s="22"/>
      <c r="FP179" s="22"/>
      <c r="FQ179" s="22"/>
      <c r="FR179" s="22"/>
      <c r="FS179" s="22"/>
      <c r="FT179" s="22"/>
      <c r="FU179" s="22"/>
      <c r="FV179" s="22"/>
      <c r="FW179" s="22"/>
      <c r="FX179" s="22"/>
      <c r="FY179" s="22"/>
      <c r="FZ179" s="22"/>
      <c r="GA179" s="22"/>
      <c r="GB179" s="22"/>
      <c r="GC179" s="22"/>
      <c r="GD179" s="22"/>
      <c r="GE179" s="22"/>
      <c r="GF179" s="22"/>
      <c r="GG179" s="22"/>
      <c r="GH179" s="22"/>
      <c r="GI179" s="22"/>
      <c r="GJ179" s="22"/>
    </row>
  </sheetData>
  <mergeCells count="11">
    <mergeCell ref="A1:AD1"/>
    <mergeCell ref="A2:A4"/>
    <mergeCell ref="B2:B4"/>
    <mergeCell ref="M2:M4"/>
    <mergeCell ref="AC2:AC4"/>
    <mergeCell ref="AD2:AD4"/>
    <mergeCell ref="C2:G3"/>
    <mergeCell ref="H2:L3"/>
    <mergeCell ref="N2:R3"/>
    <mergeCell ref="S2:W3"/>
    <mergeCell ref="X2:AB3"/>
  </mergeCells>
  <phoneticPr fontId="13" type="noConversion"/>
  <printOptions horizontalCentered="1"/>
  <pageMargins left="0.196527777777778" right="0.196527777777778" top="0.39305555555555599" bottom="0.39305555555555599" header="0" footer="0.196527777777778"/>
  <pageSetup paperSize="8" scale="60" firstPageNumber="4294963191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教学科研岗成果统计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林小秋</dc:creator>
  <cp:lastModifiedBy>林小秋</cp:lastModifiedBy>
  <cp:lastPrinted>2016-02-27T08:07:11Z</cp:lastPrinted>
  <dcterms:created xsi:type="dcterms:W3CDTF">2012-12-12T03:07:00Z</dcterms:created>
  <dcterms:modified xsi:type="dcterms:W3CDTF">2016-02-27T08:29:24Z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